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\1_관서업무\업무추진비\"/>
    </mc:Choice>
  </mc:AlternateContent>
  <bookViews>
    <workbookView xWindow="600" yWindow="225" windowWidth="13995" windowHeight="74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36" i="1" l="1"/>
  <c r="D19" i="1"/>
  <c r="D7" i="1" s="1"/>
  <c r="D36" i="1" l="1"/>
  <c r="D16" i="1"/>
  <c r="D37" i="1" l="1"/>
  <c r="C19" i="1"/>
  <c r="C16" i="1" l="1"/>
  <c r="C37" i="1" s="1"/>
  <c r="C8" i="1" l="1"/>
  <c r="C7" i="1"/>
  <c r="C6" i="1"/>
  <c r="D8" i="1"/>
  <c r="D6" i="1"/>
  <c r="D5" i="1" l="1"/>
  <c r="C5" i="1"/>
</calcChain>
</file>

<file path=xl/sharedStrings.xml><?xml version="1.0" encoding="utf-8"?>
<sst xmlns="http://schemas.openxmlformats.org/spreadsheetml/2006/main" count="69" uniqueCount="63">
  <si>
    <t>□ 유형별 집행내역</t>
  </si>
  <si>
    <t>유    형</t>
  </si>
  <si>
    <t>건    수</t>
  </si>
  <si>
    <t>금 액</t>
  </si>
  <si>
    <t>비고</t>
  </si>
  <si>
    <t>계</t>
  </si>
  <si>
    <t>□ 세부 집행내역</t>
  </si>
  <si>
    <t>(단위 : 원)</t>
  </si>
  <si>
    <t>구   분</t>
  </si>
  <si>
    <t>일   자</t>
  </si>
  <si>
    <t>내       역</t>
  </si>
  <si>
    <t>금  액</t>
  </si>
  <si>
    <t>비 고</t>
  </si>
  <si>
    <t xml:space="preserve"> 주요정책 관련
 회의·행사 등</t>
  </si>
  <si>
    <t>소     계</t>
  </si>
  <si>
    <t>업무관련
 직원회의
 간담 등</t>
  </si>
  <si>
    <t>총     계</t>
  </si>
  <si>
    <t xml:space="preserve"> 업무관련 직원회의 간담 등</t>
  </si>
  <si>
    <t xml:space="preserve"> 주요정책 관련 회의·행사 등</t>
    <phoneticPr fontId="9" type="noConversion"/>
  </si>
  <si>
    <t>일   자</t>
    <phoneticPr fontId="9" type="noConversion"/>
  </si>
  <si>
    <t>일   자</t>
    <phoneticPr fontId="9" type="noConversion"/>
  </si>
  <si>
    <t xml:space="preserve"> 대민·대유관기관 업무협의 및 간담회 등</t>
    <phoneticPr fontId="9" type="noConversion"/>
  </si>
  <si>
    <t xml:space="preserve"> 대민·대유관기관 업무협의 및 간담회 등</t>
    <phoneticPr fontId="9" type="noConversion"/>
  </si>
  <si>
    <r>
      <t xml:space="preserve">업무추진비 집행내역 </t>
    </r>
    <r>
      <rPr>
        <b/>
        <u/>
        <sz val="16"/>
        <rFont val="HY헤드라인M"/>
        <family val="1"/>
        <charset val="129"/>
      </rPr>
      <t>(2019년 8월)</t>
    </r>
    <phoneticPr fontId="9" type="noConversion"/>
  </si>
  <si>
    <t>8. 2.</t>
    <phoneticPr fontId="9" type="noConversion"/>
  </si>
  <si>
    <t>8.21.</t>
    <phoneticPr fontId="9" type="noConversion"/>
  </si>
  <si>
    <t>기상청-한림대간 현업관련 간담회</t>
    <phoneticPr fontId="9" type="noConversion"/>
  </si>
  <si>
    <t>기상청-재난안전관리본부와의 현안업무 협의</t>
    <phoneticPr fontId="9" type="noConversion"/>
  </si>
  <si>
    <t>국회 예결위 전체회의(추경예산 등) 대응 관계직원 격려</t>
    <phoneticPr fontId="9" type="noConversion"/>
  </si>
  <si>
    <t>태풍 레끼마에 대한 상황점검 및 비상근무 직원 격려</t>
    <phoneticPr fontId="9" type="noConversion"/>
  </si>
  <si>
    <t>청렴 정책수립 및 감사업무 관계자 간담회</t>
    <phoneticPr fontId="9" type="noConversion"/>
  </si>
  <si>
    <t>2019년 추경예산 확정에 따른 관계직원 격려</t>
    <phoneticPr fontId="9" type="noConversion"/>
  </si>
  <si>
    <t>2019년도 하반기 5급 승진자와의 오찬 간담회</t>
    <phoneticPr fontId="9" type="noConversion"/>
  </si>
  <si>
    <t>기상청 하반기 현안업무에 따른 관계자 간담회</t>
    <phoneticPr fontId="9" type="noConversion"/>
  </si>
  <si>
    <t>기상정책 홍보및 언론대응 관계자 간담회</t>
    <phoneticPr fontId="9" type="noConversion"/>
  </si>
  <si>
    <t>예보관 양성 기본.전문과정 교육생과의 오찬간담회</t>
    <phoneticPr fontId="9" type="noConversion"/>
  </si>
  <si>
    <t>국회 환노위 전체회의에 따른 관계직원 격려</t>
    <phoneticPr fontId="9" type="noConversion"/>
  </si>
  <si>
    <t>예보체계개선 관련 예보정책과 직원과의 소통간담회</t>
    <phoneticPr fontId="9" type="noConversion"/>
  </si>
  <si>
    <t>제18차 세계기상총회 참가 백서 발간에 따른 실무직원 격려</t>
    <phoneticPr fontId="9" type="noConversion"/>
  </si>
  <si>
    <t>국회 결산심사 소위에 따른 관계자 격려 오찬</t>
    <phoneticPr fontId="9" type="noConversion"/>
  </si>
  <si>
    <t>국회 예결위 전체회의 대응 실무자 격려 만찬</t>
    <phoneticPr fontId="9" type="noConversion"/>
  </si>
  <si>
    <t>기상업무발전 기본계획 수립에 따른 실무자 격려 만찬</t>
    <phoneticPr fontId="9" type="noConversion"/>
  </si>
  <si>
    <t>기상박물관 전시 기본설계(안) 마련에 따른 직원과의 소통간담회</t>
    <phoneticPr fontId="9" type="noConversion"/>
  </si>
  <si>
    <t>갑질근절 대책 및 감사업무 관계자 간담회</t>
    <phoneticPr fontId="9" type="noConversion"/>
  </si>
  <si>
    <t>8.12.</t>
    <phoneticPr fontId="9" type="noConversion"/>
  </si>
  <si>
    <t>8.14.</t>
    <phoneticPr fontId="9" type="noConversion"/>
  </si>
  <si>
    <t>8.29.</t>
    <phoneticPr fontId="9" type="noConversion"/>
  </si>
  <si>
    <t>8. 2.</t>
    <phoneticPr fontId="9" type="noConversion"/>
  </si>
  <si>
    <t>8. 5.</t>
    <phoneticPr fontId="9" type="noConversion"/>
  </si>
  <si>
    <t>8. 7.</t>
    <phoneticPr fontId="9" type="noConversion"/>
  </si>
  <si>
    <t>8. 8.</t>
    <phoneticPr fontId="9" type="noConversion"/>
  </si>
  <si>
    <t>8.13.</t>
    <phoneticPr fontId="9" type="noConversion"/>
  </si>
  <si>
    <t>8.16.</t>
    <phoneticPr fontId="9" type="noConversion"/>
  </si>
  <si>
    <t>8.19.</t>
    <phoneticPr fontId="9" type="noConversion"/>
  </si>
  <si>
    <t>8.20.</t>
    <phoneticPr fontId="9" type="noConversion"/>
  </si>
  <si>
    <t>8.22.</t>
    <phoneticPr fontId="9" type="noConversion"/>
  </si>
  <si>
    <t>8.26.</t>
    <phoneticPr fontId="9" type="noConversion"/>
  </si>
  <si>
    <t>8.27.</t>
    <phoneticPr fontId="9" type="noConversion"/>
  </si>
  <si>
    <t>8.28.</t>
    <phoneticPr fontId="9" type="noConversion"/>
  </si>
  <si>
    <t>폭염특보 기준 개선안 마련에 따른 관계직원 격려 간담회</t>
    <phoneticPr fontId="9" type="noConversion"/>
  </si>
  <si>
    <t>태풍 프란시스코 북상에 따른 관계직원 격려</t>
    <phoneticPr fontId="9" type="noConversion"/>
  </si>
  <si>
    <t>국가연구개발사업 성과목표 및 성과지표 자체점검에 따른 관계직원 격려</t>
    <phoneticPr fontId="9" type="noConversion"/>
  </si>
  <si>
    <t>날씨 홈페이지 개편에 따른 관계직원 소통간담회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</si>
</sst>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  <numFmt numFmtId="180" formatCode="#,##0_);[Red]\(#,##0\)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3" fillId="0" borderId="0" xfId="2" applyFont="1" applyFill="1" applyAlignment="1">
      <alignment horizontal="center" vertical="center"/>
    </xf>
    <xf numFmtId="0" fontId="4" fillId="0" borderId="0" xfId="2" applyFont="1" applyFill="1" applyBorder="1" applyAlignment="1">
      <alignment vertical="center" shrinkToFit="1"/>
    </xf>
    <xf numFmtId="0" fontId="2" fillId="0" borderId="0" xfId="2" applyFont="1" applyFill="1" applyBorder="1" applyAlignment="1">
      <alignment horizontal="center" vertical="center" shrinkToFit="1"/>
    </xf>
    <xf numFmtId="41" fontId="2" fillId="0" borderId="0" xfId="4" applyFont="1" applyFill="1" applyBorder="1" applyAlignment="1">
      <alignment horizontal="right" vertical="center"/>
    </xf>
    <xf numFmtId="177" fontId="2" fillId="0" borderId="0" xfId="2" applyNumberFormat="1" applyFont="1" applyFill="1" applyBorder="1" applyAlignment="1">
      <alignment horizontal="right" vertical="center"/>
    </xf>
    <xf numFmtId="180" fontId="8" fillId="0" borderId="0" xfId="4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 wrapText="1" shrinkToFit="1"/>
    </xf>
    <xf numFmtId="0" fontId="5" fillId="0" borderId="0" xfId="2" applyFont="1" applyFill="1" applyBorder="1" applyAlignment="1" applyProtection="1">
      <alignment vertical="center" wrapText="1"/>
      <protection locked="0"/>
    </xf>
    <xf numFmtId="179" fontId="10" fillId="0" borderId="2" xfId="2" applyNumberFormat="1" applyFont="1" applyFill="1" applyBorder="1" applyAlignment="1">
      <alignment horizontal="center" vertical="center" shrinkToFit="1"/>
    </xf>
    <xf numFmtId="0" fontId="12" fillId="0" borderId="0" xfId="2" applyFont="1" applyFill="1" applyBorder="1" applyAlignment="1">
      <alignment horizontal="left" vertical="center" shrinkToFit="1"/>
    </xf>
    <xf numFmtId="0" fontId="10" fillId="0" borderId="16" xfId="2" applyFont="1" applyFill="1" applyBorder="1" applyAlignment="1">
      <alignment horizontal="center" vertical="center" shrinkToFit="1"/>
    </xf>
    <xf numFmtId="41" fontId="10" fillId="0" borderId="16" xfId="4" applyFont="1" applyFill="1" applyBorder="1" applyAlignment="1">
      <alignment horizontal="center" vertical="center"/>
    </xf>
    <xf numFmtId="176" fontId="10" fillId="0" borderId="13" xfId="2" applyNumberFormat="1" applyFont="1" applyFill="1" applyBorder="1" applyAlignment="1">
      <alignment horizontal="center" vertical="center"/>
    </xf>
    <xf numFmtId="0" fontId="10" fillId="0" borderId="7" xfId="2" applyFont="1" applyFill="1" applyBorder="1" applyAlignment="1" applyProtection="1">
      <alignment vertical="center" wrapText="1"/>
      <protection locked="0"/>
    </xf>
    <xf numFmtId="49" fontId="10" fillId="0" borderId="3" xfId="2" applyNumberFormat="1" applyFont="1" applyFill="1" applyBorder="1" applyAlignment="1">
      <alignment horizontal="center" vertical="center" shrinkToFit="1"/>
    </xf>
    <xf numFmtId="180" fontId="10" fillId="0" borderId="2" xfId="4" applyNumberFormat="1" applyFont="1" applyFill="1" applyBorder="1" applyAlignment="1">
      <alignment horizontal="right" vertical="center" shrinkToFit="1"/>
    </xf>
    <xf numFmtId="176" fontId="10" fillId="0" borderId="18" xfId="2" applyNumberFormat="1" applyFont="1" applyFill="1" applyBorder="1">
      <alignment vertical="center"/>
    </xf>
    <xf numFmtId="178" fontId="10" fillId="0" borderId="3" xfId="2" applyNumberFormat="1" applyFont="1" applyFill="1" applyBorder="1" applyAlignment="1">
      <alignment horizontal="center" vertical="center"/>
    </xf>
    <xf numFmtId="180" fontId="10" fillId="0" borderId="2" xfId="4" applyNumberFormat="1" applyFont="1" applyFill="1" applyBorder="1" applyAlignment="1">
      <alignment horizontal="right" vertical="center"/>
    </xf>
    <xf numFmtId="179" fontId="10" fillId="0" borderId="4" xfId="2" applyNumberFormat="1" applyFont="1" applyFill="1" applyBorder="1" applyAlignment="1">
      <alignment horizontal="center" vertical="center" shrinkToFit="1"/>
    </xf>
    <xf numFmtId="41" fontId="10" fillId="0" borderId="4" xfId="1" applyFont="1" applyFill="1" applyBorder="1" applyAlignment="1">
      <alignment horizontal="right" vertical="center"/>
    </xf>
    <xf numFmtId="176" fontId="10" fillId="0" borderId="10" xfId="2" applyNumberFormat="1" applyFont="1" applyFill="1" applyBorder="1">
      <alignment vertical="center"/>
    </xf>
    <xf numFmtId="176" fontId="10" fillId="0" borderId="19" xfId="2" applyNumberFormat="1" applyFont="1" applyFill="1" applyBorder="1" applyAlignment="1">
      <alignment horizontal="center" vertical="center"/>
    </xf>
    <xf numFmtId="179" fontId="10" fillId="0" borderId="5" xfId="2" applyNumberFormat="1" applyFont="1" applyFill="1" applyBorder="1" applyAlignment="1">
      <alignment horizontal="center" vertical="center" shrinkToFit="1"/>
    </xf>
    <xf numFmtId="180" fontId="10" fillId="0" borderId="5" xfId="4" applyNumberFormat="1" applyFont="1" applyFill="1" applyBorder="1" applyAlignment="1">
      <alignment horizontal="right" vertical="center" shrinkToFit="1"/>
    </xf>
    <xf numFmtId="176" fontId="10" fillId="0" borderId="6" xfId="2" applyNumberFormat="1" applyFont="1" applyFill="1" applyBorder="1" applyAlignment="1">
      <alignment horizontal="right" vertical="center"/>
    </xf>
    <xf numFmtId="49" fontId="10" fillId="0" borderId="2" xfId="2" applyNumberFormat="1" applyFont="1" applyFill="1" applyBorder="1" applyAlignment="1">
      <alignment horizontal="center" vertical="center" shrinkToFit="1"/>
    </xf>
    <xf numFmtId="0" fontId="13" fillId="0" borderId="0" xfId="0" applyFont="1">
      <alignment vertical="center"/>
    </xf>
    <xf numFmtId="176" fontId="10" fillId="0" borderId="12" xfId="2" applyNumberFormat="1" applyFont="1" applyFill="1" applyBorder="1" applyAlignment="1">
      <alignment vertical="center"/>
    </xf>
    <xf numFmtId="0" fontId="8" fillId="0" borderId="0" xfId="0" applyFont="1">
      <alignment vertical="center"/>
    </xf>
    <xf numFmtId="49" fontId="2" fillId="0" borderId="0" xfId="2" applyNumberFormat="1" applyFont="1" applyFill="1" applyBorder="1" applyAlignment="1">
      <alignment horizontal="center" vertical="center" shrinkToFit="1"/>
    </xf>
    <xf numFmtId="176" fontId="2" fillId="0" borderId="0" xfId="2" applyNumberFormat="1" applyFont="1" applyFill="1" applyBorder="1">
      <alignment vertical="center"/>
    </xf>
    <xf numFmtId="0" fontId="10" fillId="0" borderId="15" xfId="2" applyFont="1" applyFill="1" applyBorder="1" applyAlignment="1">
      <alignment horizontal="center" vertical="center"/>
    </xf>
    <xf numFmtId="178" fontId="10" fillId="0" borderId="22" xfId="2" applyNumberFormat="1" applyFont="1" applyFill="1" applyBorder="1" applyAlignment="1">
      <alignment horizontal="center" vertical="center"/>
    </xf>
    <xf numFmtId="0" fontId="10" fillId="0" borderId="23" xfId="2" applyFont="1" applyFill="1" applyBorder="1" applyAlignment="1">
      <alignment horizontal="center" vertical="center" shrinkToFit="1"/>
    </xf>
    <xf numFmtId="41" fontId="10" fillId="0" borderId="22" xfId="4" applyFont="1" applyFill="1" applyBorder="1" applyAlignment="1">
      <alignment horizontal="center" vertical="center"/>
    </xf>
    <xf numFmtId="176" fontId="10" fillId="0" borderId="24" xfId="2" applyNumberFormat="1" applyFont="1" applyFill="1" applyBorder="1" applyAlignment="1">
      <alignment horizontal="center" vertical="center"/>
    </xf>
    <xf numFmtId="176" fontId="10" fillId="0" borderId="25" xfId="2" applyNumberFormat="1" applyFont="1" applyFill="1" applyBorder="1" applyAlignment="1">
      <alignment horizontal="center" vertical="center"/>
    </xf>
    <xf numFmtId="176" fontId="10" fillId="0" borderId="1" xfId="2" applyNumberFormat="1" applyFont="1" applyFill="1" applyBorder="1">
      <alignment vertical="center"/>
    </xf>
    <xf numFmtId="176" fontId="10" fillId="0" borderId="26" xfId="2" applyNumberFormat="1" applyFont="1" applyFill="1" applyBorder="1" applyAlignment="1">
      <alignment vertical="center"/>
    </xf>
    <xf numFmtId="176" fontId="10" fillId="0" borderId="25" xfId="2" applyNumberFormat="1" applyFont="1" applyFill="1" applyBorder="1" applyAlignment="1">
      <alignment vertical="center"/>
    </xf>
    <xf numFmtId="41" fontId="8" fillId="0" borderId="25" xfId="1" applyFont="1" applyBorder="1">
      <alignment vertical="center"/>
    </xf>
    <xf numFmtId="179" fontId="10" fillId="0" borderId="21" xfId="2" applyNumberFormat="1" applyFont="1" applyFill="1" applyBorder="1" applyAlignment="1">
      <alignment horizontal="center" vertical="center" shrinkToFit="1"/>
    </xf>
    <xf numFmtId="180" fontId="10" fillId="0" borderId="21" xfId="4" applyNumberFormat="1" applyFont="1" applyFill="1" applyBorder="1" applyAlignment="1">
      <alignment horizontal="right" vertical="center" shrinkToFit="1"/>
    </xf>
    <xf numFmtId="180" fontId="10" fillId="0" borderId="4" xfId="4" applyNumberFormat="1" applyFont="1" applyFill="1" applyBorder="1" applyAlignment="1">
      <alignment horizontal="right" vertical="center" shrinkToFit="1"/>
    </xf>
    <xf numFmtId="179" fontId="10" fillId="0" borderId="29" xfId="2" applyNumberFormat="1" applyFont="1" applyFill="1" applyBorder="1" applyAlignment="1">
      <alignment horizontal="center" vertical="center" shrinkToFit="1"/>
    </xf>
    <xf numFmtId="180" fontId="10" fillId="0" borderId="29" xfId="4" applyNumberFormat="1" applyFont="1" applyFill="1" applyBorder="1" applyAlignment="1">
      <alignment horizontal="right" vertical="center" shrinkToFit="1"/>
    </xf>
    <xf numFmtId="9" fontId="8" fillId="0" borderId="26" xfId="3" applyFont="1" applyFill="1" applyBorder="1" applyAlignment="1">
      <alignment horizontal="right" vertical="center"/>
    </xf>
    <xf numFmtId="9" fontId="8" fillId="0" borderId="25" xfId="3" applyFont="1" applyFill="1" applyBorder="1" applyAlignment="1">
      <alignment horizontal="right" vertical="center"/>
    </xf>
    <xf numFmtId="9" fontId="8" fillId="0" borderId="30" xfId="3" applyFont="1" applyFill="1" applyBorder="1" applyAlignment="1">
      <alignment horizontal="right" vertical="center"/>
    </xf>
    <xf numFmtId="0" fontId="13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vertical="center" wrapText="1"/>
    </xf>
    <xf numFmtId="41" fontId="8" fillId="0" borderId="31" xfId="1" applyFont="1" applyBorder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 vertical="center" wrapText="1"/>
    </xf>
    <xf numFmtId="41" fontId="8" fillId="0" borderId="29" xfId="1" applyFont="1" applyBorder="1">
      <alignment vertical="center"/>
    </xf>
    <xf numFmtId="0" fontId="13" fillId="0" borderId="32" xfId="0" applyFont="1" applyBorder="1" applyAlignment="1">
      <alignment horizontal="center" vertical="center"/>
    </xf>
    <xf numFmtId="0" fontId="13" fillId="0" borderId="32" xfId="0" applyFont="1" applyBorder="1" applyAlignment="1">
      <alignment vertical="center" wrapText="1"/>
    </xf>
    <xf numFmtId="41" fontId="8" fillId="0" borderId="32" xfId="1" applyFont="1" applyBorder="1">
      <alignment vertical="center"/>
    </xf>
    <xf numFmtId="49" fontId="8" fillId="0" borderId="21" xfId="2" applyNumberFormat="1" applyFont="1" applyFill="1" applyBorder="1" applyAlignment="1">
      <alignment horizontal="center" vertical="center" shrinkToFit="1"/>
    </xf>
    <xf numFmtId="0" fontId="13" fillId="0" borderId="21" xfId="0" applyFont="1" applyBorder="1" applyAlignment="1">
      <alignment vertical="center" wrapText="1"/>
    </xf>
    <xf numFmtId="41" fontId="8" fillId="0" borderId="21" xfId="1" applyFont="1" applyBorder="1">
      <alignment vertical="center"/>
    </xf>
    <xf numFmtId="49" fontId="8" fillId="0" borderId="29" xfId="2" applyNumberFormat="1" applyFont="1" applyFill="1" applyBorder="1" applyAlignment="1">
      <alignment horizontal="center" vertical="center" shrinkToFit="1"/>
    </xf>
    <xf numFmtId="41" fontId="13" fillId="0" borderId="31" xfId="1" applyFont="1" applyBorder="1">
      <alignment vertical="center"/>
    </xf>
    <xf numFmtId="41" fontId="13" fillId="0" borderId="29" xfId="1" applyFont="1" applyBorder="1">
      <alignment vertical="center"/>
    </xf>
    <xf numFmtId="0" fontId="14" fillId="0" borderId="29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3" fillId="0" borderId="29" xfId="0" quotePrefix="1" applyFont="1" applyBorder="1" applyAlignment="1">
      <alignment horizontal="center" vertical="center"/>
    </xf>
    <xf numFmtId="41" fontId="13" fillId="0" borderId="32" xfId="1" applyFont="1" applyBorder="1">
      <alignment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4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left" vertical="center"/>
    </xf>
    <xf numFmtId="0" fontId="6" fillId="0" borderId="0" xfId="2" applyFont="1" applyFill="1" applyAlignment="1">
      <alignment horizontal="center" vertical="center"/>
    </xf>
    <xf numFmtId="0" fontId="11" fillId="0" borderId="0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right"/>
    </xf>
    <xf numFmtId="0" fontId="10" fillId="0" borderId="15" xfId="2" applyFont="1" applyFill="1" applyBorder="1" applyAlignment="1">
      <alignment horizontal="center" vertical="center"/>
    </xf>
    <xf numFmtId="0" fontId="10" fillId="0" borderId="16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/>
    </xf>
    <xf numFmtId="0" fontId="8" fillId="0" borderId="28" xfId="2" applyFont="1" applyFill="1" applyBorder="1" applyAlignment="1">
      <alignment horizontal="left" vertical="center"/>
    </xf>
    <xf numFmtId="0" fontId="8" fillId="0" borderId="4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 shrinkToFit="1"/>
    </xf>
    <xf numFmtId="0" fontId="8" fillId="0" borderId="27" xfId="2" applyFont="1" applyFill="1" applyBorder="1" applyAlignment="1">
      <alignment horizontal="left" vertical="center"/>
    </xf>
    <xf numFmtId="0" fontId="8" fillId="0" borderId="29" xfId="2" applyFont="1" applyFill="1" applyBorder="1" applyAlignment="1">
      <alignment horizontal="left" vertical="center"/>
    </xf>
    <xf numFmtId="0" fontId="8" fillId="0" borderId="9" xfId="2" applyFont="1" applyFill="1" applyBorder="1" applyAlignment="1">
      <alignment horizontal="left" vertical="center"/>
    </xf>
    <xf numFmtId="0" fontId="8" fillId="0" borderId="21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right"/>
    </xf>
    <xf numFmtId="0" fontId="10" fillId="0" borderId="20" xfId="2" applyFont="1" applyFill="1" applyBorder="1" applyAlignment="1" applyProtection="1">
      <alignment horizontal="center" vertical="center" wrapText="1"/>
      <protection locked="0"/>
    </xf>
    <xf numFmtId="0" fontId="10" fillId="0" borderId="17" xfId="2" applyFont="1" applyFill="1" applyBorder="1" applyAlignment="1" applyProtection="1">
      <alignment horizontal="center" vertical="center" wrapText="1"/>
      <protection locked="0"/>
    </xf>
    <xf numFmtId="0" fontId="10" fillId="0" borderId="9" xfId="2" applyFont="1" applyFill="1" applyBorder="1" applyAlignment="1" applyProtection="1">
      <alignment horizontal="center" vertical="center" wrapText="1"/>
      <protection locked="0"/>
    </xf>
    <xf numFmtId="0" fontId="10" fillId="0" borderId="8" xfId="2" applyFont="1" applyFill="1" applyBorder="1" applyAlignment="1" applyProtection="1">
      <alignment horizontal="center" vertical="center" wrapText="1"/>
      <protection locked="0"/>
    </xf>
  </cellXfs>
  <cellStyles count="5">
    <cellStyle name="백분율 2" xfId="3"/>
    <cellStyle name="쉼표 [0]" xfId="1" builtinId="6"/>
    <cellStyle name="쉼표 [0] 2" xfId="4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workbookViewId="0">
      <selection activeCell="F28" sqref="F28"/>
    </sheetView>
  </sheetViews>
  <sheetFormatPr defaultRowHeight="16.5"/>
  <cols>
    <col min="1" max="1" width="19.75" style="28" customWidth="1"/>
    <col min="2" max="2" width="21.5" style="28" customWidth="1"/>
    <col min="3" max="3" width="62.25" style="28" bestFit="1" customWidth="1"/>
    <col min="4" max="4" width="14.625" style="28" bestFit="1" customWidth="1"/>
    <col min="5" max="5" width="13" style="28" customWidth="1"/>
    <col min="6" max="16384" width="9" style="28"/>
  </cols>
  <sheetData>
    <row r="1" spans="1:5" ht="35.25" customHeight="1">
      <c r="A1" s="73" t="s">
        <v>23</v>
      </c>
      <c r="B1" s="73"/>
      <c r="C1" s="73"/>
      <c r="D1" s="73"/>
      <c r="E1" s="73"/>
    </row>
    <row r="2" spans="1:5" ht="24">
      <c r="A2" s="1"/>
      <c r="B2" s="1"/>
      <c r="C2" s="1"/>
      <c r="D2" s="1"/>
      <c r="E2" s="1"/>
    </row>
    <row r="3" spans="1:5" ht="20.100000000000001" customHeight="1" thickBot="1">
      <c r="A3" s="74" t="s">
        <v>0</v>
      </c>
      <c r="B3" s="72"/>
      <c r="C3" s="2"/>
      <c r="D3" s="75" t="s">
        <v>7</v>
      </c>
      <c r="E3" s="75"/>
    </row>
    <row r="4" spans="1:5" ht="20.100000000000001" customHeight="1" thickBot="1">
      <c r="A4" s="76" t="s">
        <v>1</v>
      </c>
      <c r="B4" s="77"/>
      <c r="C4" s="11" t="s">
        <v>2</v>
      </c>
      <c r="D4" s="12" t="s">
        <v>3</v>
      </c>
      <c r="E4" s="23" t="s">
        <v>4</v>
      </c>
    </row>
    <row r="5" spans="1:5" ht="22.5" customHeight="1" thickTop="1">
      <c r="A5" s="78" t="s">
        <v>5</v>
      </c>
      <c r="B5" s="79"/>
      <c r="C5" s="24">
        <f>C37</f>
        <v>22</v>
      </c>
      <c r="D5" s="25">
        <f>D37</f>
        <v>5363640</v>
      </c>
      <c r="E5" s="26"/>
    </row>
    <row r="6" spans="1:5" ht="22.5" customHeight="1">
      <c r="A6" s="85" t="s">
        <v>18</v>
      </c>
      <c r="B6" s="86"/>
      <c r="C6" s="43">
        <f>C16</f>
        <v>4</v>
      </c>
      <c r="D6" s="44">
        <f>D16</f>
        <v>633000</v>
      </c>
      <c r="E6" s="48"/>
    </row>
    <row r="7" spans="1:5" ht="22.5" customHeight="1">
      <c r="A7" s="83" t="s">
        <v>21</v>
      </c>
      <c r="B7" s="84"/>
      <c r="C7" s="46">
        <f>C19</f>
        <v>2</v>
      </c>
      <c r="D7" s="47">
        <f>D19</f>
        <v>556500</v>
      </c>
      <c r="E7" s="49"/>
    </row>
    <row r="8" spans="1:5" ht="22.5" customHeight="1" thickBot="1">
      <c r="A8" s="80" t="s">
        <v>17</v>
      </c>
      <c r="B8" s="81"/>
      <c r="C8" s="20">
        <f>C36</f>
        <v>16</v>
      </c>
      <c r="D8" s="45">
        <f>D36</f>
        <v>4174140</v>
      </c>
      <c r="E8" s="50"/>
    </row>
    <row r="9" spans="1:5" ht="20.100000000000001" customHeight="1">
      <c r="A9" s="82"/>
      <c r="B9" s="82"/>
      <c r="C9" s="3"/>
      <c r="D9" s="4"/>
      <c r="E9" s="5"/>
    </row>
    <row r="10" spans="1:5" ht="20.100000000000001" customHeight="1" thickBot="1">
      <c r="A10" s="72" t="s">
        <v>6</v>
      </c>
      <c r="B10" s="72"/>
      <c r="C10" s="10"/>
      <c r="D10" s="87" t="s">
        <v>7</v>
      </c>
      <c r="E10" s="87"/>
    </row>
    <row r="11" spans="1:5" ht="20.100000000000001" customHeight="1" thickBot="1">
      <c r="A11" s="33" t="s">
        <v>8</v>
      </c>
      <c r="B11" s="34" t="s">
        <v>9</v>
      </c>
      <c r="C11" s="35" t="s">
        <v>10</v>
      </c>
      <c r="D11" s="36" t="s">
        <v>11</v>
      </c>
      <c r="E11" s="13" t="s">
        <v>12</v>
      </c>
    </row>
    <row r="12" spans="1:5" ht="21.75" customHeight="1" thickTop="1">
      <c r="A12" s="88" t="s">
        <v>13</v>
      </c>
      <c r="B12" s="51" t="s">
        <v>44</v>
      </c>
      <c r="C12" s="52" t="s">
        <v>30</v>
      </c>
      <c r="D12" s="53">
        <v>156000</v>
      </c>
      <c r="E12" s="37"/>
    </row>
    <row r="13" spans="1:5" s="30" customFormat="1" ht="21.75" customHeight="1">
      <c r="A13" s="89"/>
      <c r="B13" s="54" t="s">
        <v>45</v>
      </c>
      <c r="C13" s="55" t="s">
        <v>33</v>
      </c>
      <c r="D13" s="56">
        <v>103000</v>
      </c>
      <c r="E13" s="38"/>
    </row>
    <row r="14" spans="1:5" s="30" customFormat="1" ht="21.75" customHeight="1">
      <c r="A14" s="89"/>
      <c r="B14" s="54" t="s">
        <v>46</v>
      </c>
      <c r="C14" s="55" t="s">
        <v>43</v>
      </c>
      <c r="D14" s="56">
        <v>44000</v>
      </c>
      <c r="E14" s="38"/>
    </row>
    <row r="15" spans="1:5" s="30" customFormat="1" ht="21.75" customHeight="1">
      <c r="A15" s="89"/>
      <c r="B15" s="57" t="s">
        <v>46</v>
      </c>
      <c r="C15" s="58" t="s">
        <v>59</v>
      </c>
      <c r="D15" s="59">
        <v>330000</v>
      </c>
      <c r="E15" s="38"/>
    </row>
    <row r="16" spans="1:5" ht="21.75" customHeight="1">
      <c r="A16" s="14"/>
      <c r="B16" s="27" t="s">
        <v>19</v>
      </c>
      <c r="C16" s="9">
        <f>COUNTA(C12:C15)</f>
        <v>4</v>
      </c>
      <c r="D16" s="16">
        <f>SUM(D12:D15)</f>
        <v>633000</v>
      </c>
      <c r="E16" s="39"/>
    </row>
    <row r="17" spans="1:5" ht="22.5" customHeight="1">
      <c r="A17" s="89" t="s">
        <v>22</v>
      </c>
      <c r="B17" s="60" t="s">
        <v>24</v>
      </c>
      <c r="C17" s="61" t="s">
        <v>26</v>
      </c>
      <c r="D17" s="62">
        <v>300000</v>
      </c>
      <c r="E17" s="42"/>
    </row>
    <row r="18" spans="1:5" ht="22.5" customHeight="1">
      <c r="A18" s="89"/>
      <c r="B18" s="63" t="s">
        <v>25</v>
      </c>
      <c r="C18" s="55" t="s">
        <v>27</v>
      </c>
      <c r="D18" s="56">
        <v>256500</v>
      </c>
      <c r="E18" s="42"/>
    </row>
    <row r="19" spans="1:5" ht="21.75" customHeight="1">
      <c r="A19" s="14"/>
      <c r="B19" s="15" t="s">
        <v>20</v>
      </c>
      <c r="C19" s="9">
        <f>COUNTA(C17:C18)</f>
        <v>2</v>
      </c>
      <c r="D19" s="16">
        <f>SUM(D17:D18)</f>
        <v>556500</v>
      </c>
      <c r="E19" s="39"/>
    </row>
    <row r="20" spans="1:5" ht="21.75" customHeight="1">
      <c r="A20" s="90" t="s">
        <v>15</v>
      </c>
      <c r="B20" s="51" t="s">
        <v>47</v>
      </c>
      <c r="C20" s="52" t="s">
        <v>28</v>
      </c>
      <c r="D20" s="64">
        <v>192000</v>
      </c>
      <c r="E20" s="40"/>
    </row>
    <row r="21" spans="1:5" ht="21.75" customHeight="1">
      <c r="A21" s="89"/>
      <c r="B21" s="54" t="s">
        <v>48</v>
      </c>
      <c r="C21" s="55" t="s">
        <v>60</v>
      </c>
      <c r="D21" s="65">
        <v>170000</v>
      </c>
      <c r="E21" s="41"/>
    </row>
    <row r="22" spans="1:5" ht="21.75" customHeight="1">
      <c r="A22" s="89"/>
      <c r="B22" s="54" t="s">
        <v>49</v>
      </c>
      <c r="C22" s="55" t="s">
        <v>62</v>
      </c>
      <c r="D22" s="65">
        <v>264000</v>
      </c>
      <c r="E22" s="41"/>
    </row>
    <row r="23" spans="1:5" ht="21.75" customHeight="1">
      <c r="A23" s="89"/>
      <c r="B23" s="54" t="s">
        <v>49</v>
      </c>
      <c r="C23" s="55" t="s">
        <v>29</v>
      </c>
      <c r="D23" s="65">
        <v>458940</v>
      </c>
      <c r="E23" s="29"/>
    </row>
    <row r="24" spans="1:5" ht="21.75" customHeight="1">
      <c r="A24" s="89"/>
      <c r="B24" s="54" t="s">
        <v>50</v>
      </c>
      <c r="C24" s="66" t="s">
        <v>61</v>
      </c>
      <c r="D24" s="56">
        <v>292000</v>
      </c>
      <c r="E24" s="29"/>
    </row>
    <row r="25" spans="1:5" ht="21.75" customHeight="1">
      <c r="A25" s="89"/>
      <c r="B25" s="54" t="s">
        <v>44</v>
      </c>
      <c r="C25" s="67" t="s">
        <v>31</v>
      </c>
      <c r="D25" s="56">
        <v>372000</v>
      </c>
      <c r="E25" s="29"/>
    </row>
    <row r="26" spans="1:5" ht="21.75" customHeight="1">
      <c r="A26" s="89"/>
      <c r="B26" s="54" t="s">
        <v>51</v>
      </c>
      <c r="C26" s="67" t="s">
        <v>32</v>
      </c>
      <c r="D26" s="56">
        <v>188000</v>
      </c>
      <c r="E26" s="29"/>
    </row>
    <row r="27" spans="1:5" ht="21.75" customHeight="1">
      <c r="A27" s="89"/>
      <c r="B27" s="54" t="s">
        <v>52</v>
      </c>
      <c r="C27" s="67" t="s">
        <v>34</v>
      </c>
      <c r="D27" s="56">
        <v>56000</v>
      </c>
      <c r="E27" s="29"/>
    </row>
    <row r="28" spans="1:5" ht="21.75" customHeight="1">
      <c r="A28" s="89"/>
      <c r="B28" s="54" t="s">
        <v>53</v>
      </c>
      <c r="C28" s="55" t="s">
        <v>35</v>
      </c>
      <c r="D28" s="65">
        <v>430000</v>
      </c>
      <c r="E28" s="29"/>
    </row>
    <row r="29" spans="1:5" ht="21.75" customHeight="1">
      <c r="A29" s="89"/>
      <c r="B29" s="68" t="s">
        <v>54</v>
      </c>
      <c r="C29" s="55" t="s">
        <v>36</v>
      </c>
      <c r="D29" s="65">
        <v>276000</v>
      </c>
      <c r="E29" s="29"/>
    </row>
    <row r="30" spans="1:5" ht="21.75" customHeight="1">
      <c r="A30" s="89"/>
      <c r="B30" s="68" t="s">
        <v>54</v>
      </c>
      <c r="C30" s="55" t="s">
        <v>37</v>
      </c>
      <c r="D30" s="65">
        <v>390000</v>
      </c>
      <c r="E30" s="29"/>
    </row>
    <row r="31" spans="1:5" ht="21.75" customHeight="1">
      <c r="A31" s="89"/>
      <c r="B31" s="54" t="s">
        <v>25</v>
      </c>
      <c r="C31" s="55" t="s">
        <v>38</v>
      </c>
      <c r="D31" s="56">
        <v>380000</v>
      </c>
      <c r="E31" s="29"/>
    </row>
    <row r="32" spans="1:5" ht="21.75" customHeight="1">
      <c r="A32" s="89"/>
      <c r="B32" s="54" t="s">
        <v>55</v>
      </c>
      <c r="C32" s="55" t="s">
        <v>39</v>
      </c>
      <c r="D32" s="65">
        <v>43200</v>
      </c>
      <c r="E32" s="29"/>
    </row>
    <row r="33" spans="1:5" ht="21.75" customHeight="1">
      <c r="A33" s="89"/>
      <c r="B33" s="54" t="s">
        <v>56</v>
      </c>
      <c r="C33" s="55" t="s">
        <v>40</v>
      </c>
      <c r="D33" s="65">
        <v>85000</v>
      </c>
      <c r="E33" s="29"/>
    </row>
    <row r="34" spans="1:5" ht="21.75" customHeight="1">
      <c r="A34" s="89"/>
      <c r="B34" s="54" t="s">
        <v>57</v>
      </c>
      <c r="C34" s="55" t="s">
        <v>41</v>
      </c>
      <c r="D34" s="65">
        <v>313000</v>
      </c>
      <c r="E34" s="29"/>
    </row>
    <row r="35" spans="1:5" ht="21.75" customHeight="1">
      <c r="A35" s="91"/>
      <c r="B35" s="57" t="s">
        <v>58</v>
      </c>
      <c r="C35" s="58" t="s">
        <v>42</v>
      </c>
      <c r="D35" s="69">
        <v>264000</v>
      </c>
      <c r="E35" s="29"/>
    </row>
    <row r="36" spans="1:5" ht="21.75" customHeight="1">
      <c r="A36" s="14"/>
      <c r="B36" s="18" t="s">
        <v>14</v>
      </c>
      <c r="C36" s="9">
        <f>COUNTA(C20:C35)</f>
        <v>16</v>
      </c>
      <c r="D36" s="19">
        <f>SUM(D20:D35)</f>
        <v>4174140</v>
      </c>
      <c r="E36" s="17"/>
    </row>
    <row r="37" spans="1:5" ht="23.25" customHeight="1" thickBot="1">
      <c r="A37" s="70" t="s">
        <v>16</v>
      </c>
      <c r="B37" s="71"/>
      <c r="C37" s="20">
        <f>SUM(C16,C19,C36)</f>
        <v>22</v>
      </c>
      <c r="D37" s="21">
        <f>SUM(D16+D19+D36)</f>
        <v>5363640</v>
      </c>
      <c r="E37" s="22"/>
    </row>
    <row r="38" spans="1:5">
      <c r="A38" s="8"/>
      <c r="B38" s="31"/>
      <c r="C38" s="7"/>
      <c r="D38" s="6"/>
      <c r="E38" s="32"/>
    </row>
  </sheetData>
  <mergeCells count="15">
    <mergeCell ref="A37:B37"/>
    <mergeCell ref="A10:B10"/>
    <mergeCell ref="A1:E1"/>
    <mergeCell ref="A3:B3"/>
    <mergeCell ref="D3:E3"/>
    <mergeCell ref="A4:B4"/>
    <mergeCell ref="A5:B5"/>
    <mergeCell ref="A8:B8"/>
    <mergeCell ref="A9:B9"/>
    <mergeCell ref="A7:B7"/>
    <mergeCell ref="A6:B6"/>
    <mergeCell ref="D10:E10"/>
    <mergeCell ref="A12:A15"/>
    <mergeCell ref="A17:A18"/>
    <mergeCell ref="A20:A35"/>
  </mergeCells>
  <phoneticPr fontId="9" type="noConversion"/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기상청</dc:creator>
  <cp:lastModifiedBy>user</cp:lastModifiedBy>
  <cp:lastPrinted>2019-08-01T01:14:36Z</cp:lastPrinted>
  <dcterms:created xsi:type="dcterms:W3CDTF">2015-12-29T06:48:37Z</dcterms:created>
  <dcterms:modified xsi:type="dcterms:W3CDTF">2019-09-10T00:58:26Z</dcterms:modified>
</cp:coreProperties>
</file>