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업무\1_관서업무\업무추진비\"/>
    </mc:Choice>
  </mc:AlternateContent>
  <bookViews>
    <workbookView xWindow="600" yWindow="225" windowWidth="13995" windowHeight="7485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C26" i="1" l="1"/>
  <c r="D26" i="1"/>
  <c r="D18" i="1"/>
  <c r="D15" i="1"/>
  <c r="C18" i="1" l="1"/>
  <c r="D27" i="1" l="1"/>
  <c r="C15" i="1" l="1"/>
  <c r="C27" i="1" s="1"/>
  <c r="C8" i="1" l="1"/>
  <c r="C7" i="1"/>
  <c r="C6" i="1"/>
  <c r="D8" i="1"/>
  <c r="D7" i="1"/>
  <c r="D6" i="1"/>
  <c r="D5" i="1" l="1"/>
  <c r="C5" i="1"/>
</calcChain>
</file>

<file path=xl/sharedStrings.xml><?xml version="1.0" encoding="utf-8"?>
<sst xmlns="http://schemas.openxmlformats.org/spreadsheetml/2006/main" count="73" uniqueCount="49">
  <si>
    <t>□ 유형별 집행내역</t>
  </si>
  <si>
    <r>
      <t>(단위 : 원</t>
    </r>
    <r>
      <rPr>
        <sz val="11"/>
        <rFont val="돋움"/>
        <family val="3"/>
        <charset val="129"/>
      </rPr>
      <t>)</t>
    </r>
  </si>
  <si>
    <t>유    형</t>
  </si>
  <si>
    <t>건    수</t>
  </si>
  <si>
    <t>금 액</t>
  </si>
  <si>
    <t>비고</t>
  </si>
  <si>
    <t>계</t>
  </si>
  <si>
    <t>□ 세부 집행내역</t>
  </si>
  <si>
    <t>(단위 : 원)</t>
  </si>
  <si>
    <t>구   분</t>
  </si>
  <si>
    <t>일   자</t>
  </si>
  <si>
    <t>내       역</t>
  </si>
  <si>
    <t>금  액</t>
  </si>
  <si>
    <t>비 고</t>
  </si>
  <si>
    <t xml:space="preserve"> 주요정책 관련
 회의·행사 등</t>
  </si>
  <si>
    <t>소     계</t>
  </si>
  <si>
    <t>업무관련
 직원회의
 간담 등</t>
  </si>
  <si>
    <t>총     계</t>
  </si>
  <si>
    <t xml:space="preserve"> 업무관련 직원회의 간담 등</t>
  </si>
  <si>
    <t xml:space="preserve"> 주요정책 관련 회의·행사 등</t>
    <phoneticPr fontId="9" type="noConversion"/>
  </si>
  <si>
    <t xml:space="preserve"> 대민·대유관기관 업무협의 및 간담회 등</t>
    <phoneticPr fontId="9" type="noConversion"/>
  </si>
  <si>
    <t xml:space="preserve"> 대민·대유관기관 업무협의 및 간담회 등</t>
    <phoneticPr fontId="9" type="noConversion"/>
  </si>
  <si>
    <r>
      <t xml:space="preserve">업무추진비 집행내역 </t>
    </r>
    <r>
      <rPr>
        <b/>
        <u/>
        <sz val="16"/>
        <rFont val="HY헤드라인M"/>
        <family val="1"/>
        <charset val="129"/>
      </rPr>
      <t>(2020년 2월)</t>
    </r>
    <phoneticPr fontId="9" type="noConversion"/>
  </si>
  <si>
    <t>2.  3</t>
    <phoneticPr fontId="9" type="noConversion"/>
  </si>
  <si>
    <t>2.  4</t>
    <phoneticPr fontId="9" type="noConversion"/>
  </si>
  <si>
    <t>2.  6</t>
    <phoneticPr fontId="9" type="noConversion"/>
  </si>
  <si>
    <t>2.  7</t>
    <phoneticPr fontId="9" type="noConversion"/>
  </si>
  <si>
    <t>2. 12</t>
    <phoneticPr fontId="9" type="noConversion"/>
  </si>
  <si>
    <t>2. 13</t>
    <phoneticPr fontId="9" type="noConversion"/>
  </si>
  <si>
    <t>2. 14</t>
    <phoneticPr fontId="9" type="noConversion"/>
  </si>
  <si>
    <t>2. 20</t>
    <phoneticPr fontId="9" type="noConversion"/>
  </si>
  <si>
    <t>2. 21</t>
    <phoneticPr fontId="9" type="noConversion"/>
  </si>
  <si>
    <t>2. 27</t>
    <phoneticPr fontId="9" type="noConversion"/>
  </si>
  <si>
    <t>한수예모델 수치일기도의 현업 전환 계획에 따른 관계직원 간담회</t>
    <phoneticPr fontId="9" type="noConversion"/>
  </si>
  <si>
    <t>2020년 기상청 현안업무에 따른 주무사무관 간담회</t>
    <phoneticPr fontId="9" type="noConversion"/>
  </si>
  <si>
    <t>2020년도 기상정책 학계 소통간담회</t>
    <phoneticPr fontId="9" type="noConversion"/>
  </si>
  <si>
    <t>스마트시티 기상기후융합기술개발 관련 관계직원 간담회</t>
    <phoneticPr fontId="9" type="noConversion"/>
  </si>
  <si>
    <t>정부부처 업무보고에 따른 각국.실 주무과장 업무간담회</t>
    <phoneticPr fontId="9" type="noConversion"/>
  </si>
  <si>
    <t>2020년도 성과관리 시행계획 수립에 따른 관계직원 간담회</t>
    <phoneticPr fontId="9" type="noConversion"/>
  </si>
  <si>
    <t>국가기후자료시스템 모니터링 시스템 개선에 따른 관계직원 격려</t>
    <phoneticPr fontId="9" type="noConversion"/>
  </si>
  <si>
    <t>2020년 기상청 주요업무 추진계획 정책브링핑에 따른 관계직원 격려</t>
    <phoneticPr fontId="9" type="noConversion"/>
  </si>
  <si>
    <t>한국기상산업기술원 방문 및 현안업무 보고에 따른 간담회</t>
    <phoneticPr fontId="9" type="noConversion"/>
  </si>
  <si>
    <t>기상청 혁신방안 추진 원로교수 오찬간담회</t>
    <phoneticPr fontId="9" type="noConversion"/>
  </si>
  <si>
    <t>2020년 상반기 정기인사 운영에 따른 직원 격려</t>
    <phoneticPr fontId="9" type="noConversion"/>
  </si>
  <si>
    <t>신종 코로나 바이러스 감염증 확산 방지를 위한 관계직원 간담회</t>
    <phoneticPr fontId="9" type="noConversion"/>
  </si>
  <si>
    <t>2020년 기상청 주요업무 추진계획 정책브링핑에 따른 간담회</t>
    <phoneticPr fontId="9" type="noConversion"/>
  </si>
  <si>
    <t>스마트시티 기상기후융합기술개발 관련 관계직원 격려</t>
    <phoneticPr fontId="9" type="noConversion"/>
  </si>
  <si>
    <t>2020년도 성과관리 시행계획 수립에 따른 관계직원 격려</t>
    <phoneticPr fontId="9" type="noConversion"/>
  </si>
  <si>
    <t>소   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</si>
</sst>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#,##0_);[Red]\(#,##0\)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center" vertical="center" shrinkToFit="1"/>
    </xf>
    <xf numFmtId="41" fontId="2" fillId="0" borderId="0" xfId="4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shrinkToFit="1"/>
    </xf>
    <xf numFmtId="49" fontId="2" fillId="0" borderId="0" xfId="2" applyNumberFormat="1" applyFill="1" applyBorder="1" applyAlignment="1">
      <alignment horizontal="center" vertical="center" shrinkToFit="1"/>
    </xf>
    <xf numFmtId="180" fontId="8" fillId="0" borderId="0" xfId="4" applyNumberFormat="1" applyFont="1" applyFill="1" applyBorder="1" applyAlignment="1">
      <alignment horizontal="right" vertical="center"/>
    </xf>
    <xf numFmtId="176" fontId="2" fillId="0" borderId="0" xfId="2" applyNumberFormat="1" applyFill="1" applyBorder="1">
      <alignment vertical="center"/>
    </xf>
    <xf numFmtId="0" fontId="8" fillId="0" borderId="0" xfId="2" applyFont="1" applyFill="1" applyBorder="1" applyAlignment="1">
      <alignment vertical="center" wrapText="1" shrinkToFit="1"/>
    </xf>
    <xf numFmtId="0" fontId="2" fillId="0" borderId="0" xfId="2" applyBorder="1" applyAlignment="1">
      <alignment horizontal="left" vertical="center"/>
    </xf>
    <xf numFmtId="0" fontId="5" fillId="0" borderId="0" xfId="2" applyFont="1" applyFill="1" applyBorder="1" applyAlignment="1" applyProtection="1">
      <alignment vertical="center" wrapText="1"/>
      <protection locked="0"/>
    </xf>
    <xf numFmtId="179" fontId="10" fillId="0" borderId="2" xfId="2" applyNumberFormat="1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left" vertical="center" shrinkToFit="1"/>
    </xf>
    <xf numFmtId="0" fontId="10" fillId="0" borderId="16" xfId="2" applyFont="1" applyFill="1" applyBorder="1" applyAlignment="1">
      <alignment horizontal="center" vertical="center" shrinkToFit="1"/>
    </xf>
    <xf numFmtId="41" fontId="10" fillId="0" borderId="16" xfId="4" applyFont="1" applyFill="1" applyBorder="1" applyAlignment="1">
      <alignment horizontal="center" vertical="center"/>
    </xf>
    <xf numFmtId="0" fontId="10" fillId="0" borderId="7" xfId="2" applyFont="1" applyFill="1" applyBorder="1" applyAlignment="1" applyProtection="1">
      <alignment vertical="center" wrapText="1"/>
      <protection locked="0"/>
    </xf>
    <xf numFmtId="180" fontId="10" fillId="0" borderId="2" xfId="4" applyNumberFormat="1" applyFont="1" applyFill="1" applyBorder="1" applyAlignment="1">
      <alignment horizontal="right" vertical="center" shrinkToFit="1"/>
    </xf>
    <xf numFmtId="180" fontId="10" fillId="0" borderId="2" xfId="4" applyNumberFormat="1" applyFont="1" applyFill="1" applyBorder="1" applyAlignment="1">
      <alignment horizontal="right" vertical="center"/>
    </xf>
    <xf numFmtId="179" fontId="10" fillId="0" borderId="3" xfId="2" applyNumberFormat="1" applyFont="1" applyFill="1" applyBorder="1" applyAlignment="1">
      <alignment horizontal="center" vertical="center" shrinkToFit="1"/>
    </xf>
    <xf numFmtId="41" fontId="10" fillId="0" borderId="3" xfId="1" applyFont="1" applyFill="1" applyBorder="1" applyAlignment="1">
      <alignment horizontal="right" vertical="center"/>
    </xf>
    <xf numFmtId="176" fontId="10" fillId="0" borderId="12" xfId="2" applyNumberFormat="1" applyFont="1" applyFill="1" applyBorder="1">
      <alignment vertical="center"/>
    </xf>
    <xf numFmtId="176" fontId="10" fillId="0" borderId="18" xfId="2" applyNumberFormat="1" applyFont="1" applyFill="1" applyBorder="1" applyAlignment="1">
      <alignment horizontal="center" vertical="center"/>
    </xf>
    <xf numFmtId="179" fontId="10" fillId="0" borderId="4" xfId="2" applyNumberFormat="1" applyFont="1" applyFill="1" applyBorder="1" applyAlignment="1">
      <alignment horizontal="center" vertical="center" shrinkToFit="1"/>
    </xf>
    <xf numFmtId="180" fontId="10" fillId="0" borderId="4" xfId="4" applyNumberFormat="1" applyFont="1" applyFill="1" applyBorder="1" applyAlignment="1">
      <alignment horizontal="right" vertical="center" shrinkToFit="1"/>
    </xf>
    <xf numFmtId="176" fontId="10" fillId="0" borderId="5" xfId="2" applyNumberFormat="1" applyFont="1" applyFill="1" applyBorder="1" applyAlignment="1">
      <alignment horizontal="right" vertical="center"/>
    </xf>
    <xf numFmtId="9" fontId="8" fillId="0" borderId="1" xfId="3" applyFont="1" applyFill="1" applyBorder="1" applyAlignment="1">
      <alignment horizontal="right" vertical="center"/>
    </xf>
    <xf numFmtId="179" fontId="10" fillId="0" borderId="6" xfId="2" applyNumberFormat="1" applyFont="1" applyFill="1" applyBorder="1" applyAlignment="1">
      <alignment horizontal="center" vertical="center" shrinkToFit="1"/>
    </xf>
    <xf numFmtId="180" fontId="10" fillId="0" borderId="6" xfId="4" applyNumberFormat="1" applyFont="1" applyFill="1" applyBorder="1" applyAlignment="1">
      <alignment horizontal="right" vertical="center" shrinkToFit="1"/>
    </xf>
    <xf numFmtId="9" fontId="8" fillId="0" borderId="9" xfId="3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0" fillId="0" borderId="15" xfId="2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8" fontId="10" fillId="0" borderId="2" xfId="2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176" fontId="10" fillId="0" borderId="1" xfId="2" applyNumberFormat="1" applyFont="1" applyFill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41" fontId="8" fillId="0" borderId="0" xfId="1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0" xfId="1" applyFont="1" applyFill="1" applyBorder="1">
      <alignment vertical="center"/>
    </xf>
    <xf numFmtId="178" fontId="10" fillId="0" borderId="24" xfId="2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10" fillId="0" borderId="26" xfId="2" applyNumberFormat="1" applyFont="1" applyFill="1" applyBorder="1" applyAlignment="1">
      <alignment horizontal="center" vertical="center" shrinkToFit="1"/>
    </xf>
    <xf numFmtId="41" fontId="10" fillId="0" borderId="27" xfId="4" applyFont="1" applyFill="1" applyBorder="1" applyAlignment="1">
      <alignment horizontal="center" vertical="center"/>
    </xf>
    <xf numFmtId="41" fontId="8" fillId="0" borderId="28" xfId="1" applyFont="1" applyBorder="1">
      <alignment vertical="center"/>
    </xf>
    <xf numFmtId="180" fontId="10" fillId="0" borderId="29" xfId="4" applyNumberFormat="1" applyFont="1" applyFill="1" applyBorder="1" applyAlignment="1">
      <alignment horizontal="right" vertical="center" shrinkToFit="1"/>
    </xf>
    <xf numFmtId="0" fontId="8" fillId="0" borderId="30" xfId="0" applyFont="1" applyFill="1" applyBorder="1" applyAlignment="1">
      <alignment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41" fontId="8" fillId="0" borderId="33" xfId="1" applyFont="1" applyBorder="1">
      <alignment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 wrapText="1"/>
    </xf>
    <xf numFmtId="41" fontId="8" fillId="0" borderId="36" xfId="1" applyFont="1" applyFill="1" applyBorder="1">
      <alignment vertical="center"/>
    </xf>
    <xf numFmtId="0" fontId="8" fillId="0" borderId="37" xfId="0" applyFont="1" applyBorder="1" applyAlignment="1">
      <alignment horizontal="center" vertical="center"/>
    </xf>
    <xf numFmtId="41" fontId="8" fillId="0" borderId="38" xfId="1" applyFont="1" applyBorder="1">
      <alignment vertical="center"/>
    </xf>
    <xf numFmtId="176" fontId="10" fillId="0" borderId="23" xfId="2" applyNumberFormat="1" applyFont="1" applyFill="1" applyBorder="1" applyAlignment="1">
      <alignment horizontal="center" vertical="center"/>
    </xf>
    <xf numFmtId="176" fontId="10" fillId="0" borderId="20" xfId="2" applyNumberFormat="1" applyFont="1" applyFill="1" applyBorder="1" applyAlignment="1">
      <alignment horizontal="center" vertical="center"/>
    </xf>
    <xf numFmtId="176" fontId="10" fillId="0" borderId="19" xfId="2" applyNumberFormat="1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10" fillId="0" borderId="17" xfId="2" applyFont="1" applyFill="1" applyBorder="1" applyAlignment="1" applyProtection="1">
      <alignment horizontal="center" vertical="center" wrapText="1"/>
      <protection locked="0"/>
    </xf>
    <xf numFmtId="0" fontId="10" fillId="0" borderId="11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2" fillId="0" borderId="0" xfId="2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10" fillId="0" borderId="15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shrinkToFit="1"/>
    </xf>
    <xf numFmtId="0" fontId="8" fillId="0" borderId="7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/>
    </xf>
    <xf numFmtId="0" fontId="10" fillId="0" borderId="10" xfId="2" applyFont="1" applyFill="1" applyBorder="1" applyAlignment="1" applyProtection="1">
      <alignment horizontal="center" vertical="center" wrapText="1"/>
      <protection locked="0"/>
    </xf>
  </cellXfs>
  <cellStyles count="5">
    <cellStyle name="백분율 2" xfId="3"/>
    <cellStyle name="쉼표 [0]" xfId="1" builtinId="6"/>
    <cellStyle name="쉼표 [0] 2" xfId="4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activeCell="C34" sqref="C34"/>
    </sheetView>
  </sheetViews>
  <sheetFormatPr defaultRowHeight="16.5"/>
  <cols>
    <col min="1" max="1" width="19.75" customWidth="1"/>
    <col min="2" max="2" width="21.5" customWidth="1"/>
    <col min="3" max="3" width="62.25" style="32" bestFit="1" customWidth="1"/>
    <col min="4" max="4" width="14.625" bestFit="1" customWidth="1"/>
    <col min="5" max="5" width="6.5" bestFit="1" customWidth="1"/>
  </cols>
  <sheetData>
    <row r="1" spans="1:5" ht="35.25" customHeight="1">
      <c r="A1" s="69" t="s">
        <v>22</v>
      </c>
      <c r="B1" s="69"/>
      <c r="C1" s="69"/>
      <c r="D1" s="69"/>
      <c r="E1" s="69"/>
    </row>
    <row r="2" spans="1:5" ht="24">
      <c r="A2" s="2"/>
      <c r="B2" s="2"/>
      <c r="C2" s="2"/>
      <c r="D2" s="2"/>
      <c r="E2" s="2"/>
    </row>
    <row r="3" spans="1:5" ht="20.100000000000001" customHeight="1" thickBot="1">
      <c r="A3" s="70" t="s">
        <v>0</v>
      </c>
      <c r="B3" s="66"/>
      <c r="C3" s="3"/>
      <c r="D3" s="71" t="s">
        <v>1</v>
      </c>
      <c r="E3" s="72"/>
    </row>
    <row r="4" spans="1:5" ht="20.100000000000001" customHeight="1" thickBot="1">
      <c r="A4" s="73" t="s">
        <v>2</v>
      </c>
      <c r="B4" s="74"/>
      <c r="C4" s="16" t="s">
        <v>3</v>
      </c>
      <c r="D4" s="17" t="s">
        <v>4</v>
      </c>
      <c r="E4" s="24" t="s">
        <v>5</v>
      </c>
    </row>
    <row r="5" spans="1:5" ht="20.100000000000001" customHeight="1" thickTop="1">
      <c r="A5" s="75" t="s">
        <v>6</v>
      </c>
      <c r="B5" s="76"/>
      <c r="C5" s="25">
        <f>C27</f>
        <v>12</v>
      </c>
      <c r="D5" s="26">
        <f>D27</f>
        <v>2601980</v>
      </c>
      <c r="E5" s="27"/>
    </row>
    <row r="6" spans="1:5" ht="20.100000000000001" customHeight="1">
      <c r="A6" s="80" t="s">
        <v>19</v>
      </c>
      <c r="B6" s="81"/>
      <c r="C6" s="14">
        <f>C15</f>
        <v>3</v>
      </c>
      <c r="D6" s="19">
        <f>D15</f>
        <v>881000</v>
      </c>
      <c r="E6" s="28"/>
    </row>
    <row r="7" spans="1:5" ht="20.100000000000001" customHeight="1">
      <c r="A7" s="80" t="s">
        <v>20</v>
      </c>
      <c r="B7" s="81"/>
      <c r="C7" s="14">
        <f>C18</f>
        <v>2</v>
      </c>
      <c r="D7" s="19">
        <f>D18</f>
        <v>286000</v>
      </c>
      <c r="E7" s="28"/>
    </row>
    <row r="8" spans="1:5" ht="20.100000000000001" customHeight="1" thickBot="1">
      <c r="A8" s="77" t="s">
        <v>18</v>
      </c>
      <c r="B8" s="78"/>
      <c r="C8" s="29">
        <f>C26</f>
        <v>7</v>
      </c>
      <c r="D8" s="30">
        <f>D26</f>
        <v>1434980</v>
      </c>
      <c r="E8" s="31"/>
    </row>
    <row r="9" spans="1:5" ht="20.100000000000001" customHeight="1">
      <c r="A9" s="79"/>
      <c r="B9" s="79"/>
      <c r="C9" s="4"/>
      <c r="D9" s="5"/>
      <c r="E9" s="6"/>
    </row>
    <row r="10" spans="1:5" ht="20.100000000000001" customHeight="1" thickBot="1">
      <c r="A10" s="66" t="s">
        <v>7</v>
      </c>
      <c r="B10" s="66"/>
      <c r="C10" s="15"/>
      <c r="D10" s="82" t="s">
        <v>8</v>
      </c>
      <c r="E10" s="82"/>
    </row>
    <row r="11" spans="1:5" ht="20.100000000000001" customHeight="1" thickBot="1">
      <c r="A11" s="33" t="s">
        <v>9</v>
      </c>
      <c r="B11" s="46" t="s">
        <v>10</v>
      </c>
      <c r="C11" s="16" t="s">
        <v>11</v>
      </c>
      <c r="D11" s="49" t="s">
        <v>12</v>
      </c>
      <c r="E11" s="24" t="s">
        <v>13</v>
      </c>
    </row>
    <row r="12" spans="1:5" s="1" customFormat="1" ht="20.100000000000001" customHeight="1" thickTop="1">
      <c r="A12" s="67" t="s">
        <v>14</v>
      </c>
      <c r="B12" s="53" t="s">
        <v>23</v>
      </c>
      <c r="C12" s="54" t="s">
        <v>34</v>
      </c>
      <c r="D12" s="55">
        <v>298000</v>
      </c>
      <c r="E12" s="61"/>
    </row>
    <row r="13" spans="1:5" s="1" customFormat="1" ht="20.100000000000001" customHeight="1">
      <c r="A13" s="67"/>
      <c r="B13" s="47" t="s">
        <v>25</v>
      </c>
      <c r="C13" s="37" t="s">
        <v>37</v>
      </c>
      <c r="D13" s="50">
        <v>309000</v>
      </c>
      <c r="E13" s="62"/>
    </row>
    <row r="14" spans="1:5" s="1" customFormat="1" ht="20.100000000000001" customHeight="1">
      <c r="A14" s="67"/>
      <c r="B14" s="47" t="s">
        <v>28</v>
      </c>
      <c r="C14" s="37" t="s">
        <v>45</v>
      </c>
      <c r="D14" s="50">
        <v>274000</v>
      </c>
      <c r="E14" s="62"/>
    </row>
    <row r="15" spans="1:5" ht="20.100000000000001" customHeight="1">
      <c r="A15" s="18"/>
      <c r="B15" s="48" t="s">
        <v>48</v>
      </c>
      <c r="C15" s="14">
        <f>COUNTA(C12:C14)</f>
        <v>3</v>
      </c>
      <c r="D15" s="51">
        <f>SUM(D12:D14)</f>
        <v>881000</v>
      </c>
      <c r="E15" s="38"/>
    </row>
    <row r="16" spans="1:5" s="34" customFormat="1" ht="20.100000000000001" customHeight="1">
      <c r="A16" s="67" t="s">
        <v>21</v>
      </c>
      <c r="B16" s="44" t="s">
        <v>25</v>
      </c>
      <c r="C16" s="52" t="s">
        <v>35</v>
      </c>
      <c r="D16" s="45">
        <v>140000</v>
      </c>
      <c r="E16" s="63"/>
    </row>
    <row r="17" spans="1:5" s="34" customFormat="1" ht="20.100000000000001" customHeight="1">
      <c r="A17" s="67"/>
      <c r="B17" s="56" t="s">
        <v>30</v>
      </c>
      <c r="C17" s="57" t="s">
        <v>42</v>
      </c>
      <c r="D17" s="58">
        <v>146000</v>
      </c>
      <c r="E17" s="62"/>
    </row>
    <row r="18" spans="1:5" ht="20.100000000000001" customHeight="1">
      <c r="A18" s="18"/>
      <c r="B18" s="48" t="s">
        <v>48</v>
      </c>
      <c r="C18" s="14">
        <f>COUNTA(C16:C17)</f>
        <v>2</v>
      </c>
      <c r="D18" s="51">
        <f>SUM(D16:D17)</f>
        <v>286000</v>
      </c>
      <c r="E18" s="38"/>
    </row>
    <row r="19" spans="1:5" s="1" customFormat="1" ht="20.100000000000001" customHeight="1">
      <c r="A19" s="68" t="s">
        <v>16</v>
      </c>
      <c r="B19" s="59" t="s">
        <v>23</v>
      </c>
      <c r="C19" s="36" t="s">
        <v>33</v>
      </c>
      <c r="D19" s="60">
        <v>108000</v>
      </c>
      <c r="E19" s="63"/>
    </row>
    <row r="20" spans="1:5" s="1" customFormat="1" ht="20.100000000000001" customHeight="1">
      <c r="A20" s="67"/>
      <c r="B20" s="47" t="s">
        <v>24</v>
      </c>
      <c r="C20" s="37" t="s">
        <v>46</v>
      </c>
      <c r="D20" s="50">
        <v>184000</v>
      </c>
      <c r="E20" s="62"/>
    </row>
    <row r="21" spans="1:5" s="1" customFormat="1" ht="20.100000000000001" customHeight="1">
      <c r="A21" s="67"/>
      <c r="B21" s="47" t="s">
        <v>26</v>
      </c>
      <c r="C21" s="37" t="s">
        <v>47</v>
      </c>
      <c r="D21" s="50">
        <v>427460</v>
      </c>
      <c r="E21" s="62"/>
    </row>
    <row r="22" spans="1:5" s="1" customFormat="1" ht="20.100000000000001" customHeight="1">
      <c r="A22" s="67"/>
      <c r="B22" s="47" t="s">
        <v>27</v>
      </c>
      <c r="C22" s="37" t="s">
        <v>39</v>
      </c>
      <c r="D22" s="50">
        <v>105000</v>
      </c>
      <c r="E22" s="62"/>
    </row>
    <row r="23" spans="1:5" s="1" customFormat="1" ht="20.100000000000001" customHeight="1">
      <c r="A23" s="67"/>
      <c r="B23" s="47" t="s">
        <v>29</v>
      </c>
      <c r="C23" s="37" t="s">
        <v>41</v>
      </c>
      <c r="D23" s="50">
        <v>110520</v>
      </c>
      <c r="E23" s="62"/>
    </row>
    <row r="24" spans="1:5" s="1" customFormat="1" ht="20.100000000000001" customHeight="1">
      <c r="A24" s="67"/>
      <c r="B24" s="47" t="s">
        <v>31</v>
      </c>
      <c r="C24" s="37" t="s">
        <v>43</v>
      </c>
      <c r="D24" s="50">
        <v>390000</v>
      </c>
      <c r="E24" s="62"/>
    </row>
    <row r="25" spans="1:5" s="1" customFormat="1" ht="20.100000000000001" customHeight="1">
      <c r="A25" s="67"/>
      <c r="B25" s="47" t="s">
        <v>32</v>
      </c>
      <c r="C25" s="37" t="s">
        <v>44</v>
      </c>
      <c r="D25" s="50">
        <v>110000</v>
      </c>
      <c r="E25" s="62"/>
    </row>
    <row r="26" spans="1:5" ht="20.100000000000001" customHeight="1">
      <c r="A26" s="18"/>
      <c r="B26" s="35" t="s">
        <v>15</v>
      </c>
      <c r="C26" s="14">
        <f>COUNTA(C19:C25)</f>
        <v>7</v>
      </c>
      <c r="D26" s="20">
        <f>SUM(D19:D25)</f>
        <v>1434980</v>
      </c>
      <c r="E26" s="38"/>
    </row>
    <row r="27" spans="1:5" ht="20.100000000000001" customHeight="1" thickBot="1">
      <c r="A27" s="64" t="s">
        <v>17</v>
      </c>
      <c r="B27" s="65"/>
      <c r="C27" s="21">
        <f>SUM(C15,C18,C26)</f>
        <v>12</v>
      </c>
      <c r="D27" s="22">
        <f>SUM(D15+D18+D26)</f>
        <v>2601980</v>
      </c>
      <c r="E27" s="23"/>
    </row>
    <row r="28" spans="1:5">
      <c r="A28" s="13"/>
      <c r="B28" s="8"/>
      <c r="C28" s="11"/>
      <c r="D28" s="9"/>
      <c r="E28" s="10"/>
    </row>
    <row r="29" spans="1:5">
      <c r="A29" s="13"/>
      <c r="B29" s="8"/>
      <c r="C29" s="7"/>
      <c r="D29" s="9"/>
      <c r="E29" s="10"/>
    </row>
    <row r="30" spans="1:5">
      <c r="A30" s="13"/>
      <c r="B30" s="8"/>
      <c r="C30" s="7"/>
      <c r="D30" s="9"/>
      <c r="E30" s="12"/>
    </row>
    <row r="34" spans="4:4">
      <c r="D34" s="1"/>
    </row>
  </sheetData>
  <mergeCells count="18">
    <mergeCell ref="A8:B8"/>
    <mergeCell ref="A9:B9"/>
    <mergeCell ref="A7:B7"/>
    <mergeCell ref="A6:B6"/>
    <mergeCell ref="D10:E10"/>
    <mergeCell ref="A1:E1"/>
    <mergeCell ref="A3:B3"/>
    <mergeCell ref="D3:E3"/>
    <mergeCell ref="A4:B4"/>
    <mergeCell ref="A5:B5"/>
    <mergeCell ref="E12:E14"/>
    <mergeCell ref="E16:E17"/>
    <mergeCell ref="E19:E25"/>
    <mergeCell ref="A27:B27"/>
    <mergeCell ref="A10:B10"/>
    <mergeCell ref="A12:A14"/>
    <mergeCell ref="A16:A17"/>
    <mergeCell ref="A19:A25"/>
  </mergeCells>
  <phoneticPr fontId="9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B5" sqref="B5:D11"/>
    </sheetView>
  </sheetViews>
  <sheetFormatPr defaultRowHeight="16.5"/>
  <cols>
    <col min="1" max="1" width="17.5" style="1" customWidth="1"/>
    <col min="2" max="2" width="17.5" customWidth="1"/>
    <col min="3" max="3" width="62.375" customWidth="1"/>
    <col min="4" max="4" width="12.625" customWidth="1"/>
  </cols>
  <sheetData>
    <row r="1" spans="1:5" s="39" customFormat="1" ht="20.100000000000001" customHeight="1">
      <c r="A1" s="41"/>
      <c r="B1" s="41" t="s">
        <v>23</v>
      </c>
      <c r="C1" s="42" t="s">
        <v>34</v>
      </c>
      <c r="D1" s="43">
        <v>298000</v>
      </c>
      <c r="E1" s="43"/>
    </row>
    <row r="2" spans="1:5" s="39" customFormat="1" ht="20.100000000000001" customHeight="1">
      <c r="A2" s="41"/>
      <c r="B2" s="41" t="s">
        <v>25</v>
      </c>
      <c r="C2" s="42" t="s">
        <v>37</v>
      </c>
      <c r="D2" s="43">
        <v>309000</v>
      </c>
      <c r="E2" s="43"/>
    </row>
    <row r="3" spans="1:5" s="39" customFormat="1" ht="20.100000000000001" customHeight="1">
      <c r="A3" s="41"/>
      <c r="B3" s="41" t="s">
        <v>28</v>
      </c>
      <c r="C3" s="42" t="s">
        <v>40</v>
      </c>
      <c r="D3" s="43">
        <v>274000</v>
      </c>
      <c r="E3" s="43"/>
    </row>
    <row r="4" spans="1:5" s="40" customFormat="1"/>
    <row r="5" spans="1:5" s="39" customFormat="1" ht="20.100000000000001" customHeight="1">
      <c r="A5" s="41"/>
      <c r="B5" s="41" t="s">
        <v>23</v>
      </c>
      <c r="C5" s="42" t="s">
        <v>33</v>
      </c>
      <c r="D5" s="43">
        <v>108000</v>
      </c>
      <c r="E5" s="43"/>
    </row>
    <row r="6" spans="1:5" s="39" customFormat="1" ht="20.100000000000001" customHeight="1">
      <c r="A6" s="41"/>
      <c r="B6" s="41" t="s">
        <v>24</v>
      </c>
      <c r="C6" s="42" t="s">
        <v>36</v>
      </c>
      <c r="D6" s="43">
        <v>184000</v>
      </c>
      <c r="E6" s="43"/>
    </row>
    <row r="7" spans="1:5" s="39" customFormat="1" ht="20.100000000000001" customHeight="1">
      <c r="A7" s="41"/>
      <c r="B7" s="41" t="s">
        <v>26</v>
      </c>
      <c r="C7" s="42" t="s">
        <v>38</v>
      </c>
      <c r="D7" s="43">
        <v>427460</v>
      </c>
      <c r="E7" s="43"/>
    </row>
    <row r="8" spans="1:5" s="39" customFormat="1" ht="20.100000000000001" customHeight="1">
      <c r="A8" s="41"/>
      <c r="B8" s="41" t="s">
        <v>27</v>
      </c>
      <c r="C8" s="42" t="s">
        <v>39</v>
      </c>
      <c r="D8" s="43">
        <v>105000</v>
      </c>
      <c r="E8" s="43"/>
    </row>
    <row r="9" spans="1:5" s="39" customFormat="1" ht="20.100000000000001" customHeight="1">
      <c r="A9" s="41"/>
      <c r="B9" s="41" t="s">
        <v>29</v>
      </c>
      <c r="C9" s="42" t="s">
        <v>41</v>
      </c>
      <c r="D9" s="43">
        <v>110520</v>
      </c>
      <c r="E9" s="43"/>
    </row>
    <row r="10" spans="1:5" s="39" customFormat="1" ht="20.100000000000001" customHeight="1">
      <c r="A10" s="41"/>
      <c r="B10" s="41" t="s">
        <v>31</v>
      </c>
      <c r="C10" s="42" t="s">
        <v>43</v>
      </c>
      <c r="D10" s="43">
        <v>390000</v>
      </c>
      <c r="E10" s="43"/>
    </row>
    <row r="11" spans="1:5" s="39" customFormat="1" ht="20.100000000000001" customHeight="1">
      <c r="A11" s="41"/>
      <c r="B11" s="41" t="s">
        <v>32</v>
      </c>
      <c r="C11" s="42" t="s">
        <v>44</v>
      </c>
      <c r="D11" s="43">
        <v>110000</v>
      </c>
      <c r="E11" s="43"/>
    </row>
    <row r="12" spans="1:5" s="40" customFormat="1"/>
    <row r="13" spans="1:5">
      <c r="A13" s="67" t="s">
        <v>14</v>
      </c>
      <c r="B13" s="67" t="s">
        <v>14</v>
      </c>
    </row>
    <row r="14" spans="1:5">
      <c r="A14" s="67"/>
      <c r="B14" s="67"/>
    </row>
    <row r="15" spans="1:5" ht="15.75" customHeight="1">
      <c r="A15" s="67"/>
      <c r="B15" s="67"/>
    </row>
    <row r="16" spans="1:5" hidden="1">
      <c r="A16" s="67"/>
      <c r="B16" s="67"/>
    </row>
    <row r="17" spans="1:2" hidden="1">
      <c r="A17" s="67"/>
      <c r="B17" s="67"/>
    </row>
    <row r="18" spans="1:2">
      <c r="A18" s="18"/>
      <c r="B18" s="18"/>
    </row>
    <row r="19" spans="1:2" ht="10.5" customHeight="1">
      <c r="A19" s="18"/>
      <c r="B19" s="18"/>
    </row>
    <row r="20" spans="1:2">
      <c r="A20" s="68" t="s">
        <v>16</v>
      </c>
      <c r="B20" s="68" t="s">
        <v>16</v>
      </c>
    </row>
    <row r="21" spans="1:2">
      <c r="A21" s="67"/>
      <c r="B21" s="67"/>
    </row>
    <row r="22" spans="1:2">
      <c r="A22" s="67"/>
      <c r="B22" s="67"/>
    </row>
    <row r="23" spans="1:2">
      <c r="A23" s="67"/>
      <c r="B23" s="67"/>
    </row>
    <row r="24" spans="1:2" ht="9.75" customHeight="1">
      <c r="A24" s="67"/>
      <c r="B24" s="67"/>
    </row>
    <row r="25" spans="1:2" hidden="1">
      <c r="A25" s="67"/>
      <c r="B25" s="67"/>
    </row>
    <row r="26" spans="1:2" hidden="1">
      <c r="A26" s="67"/>
      <c r="B26" s="67"/>
    </row>
    <row r="27" spans="1:2" ht="0.75" customHeight="1">
      <c r="A27" s="67"/>
      <c r="B27" s="67"/>
    </row>
    <row r="28" spans="1:2" hidden="1">
      <c r="A28" s="67"/>
      <c r="B28" s="67"/>
    </row>
    <row r="29" spans="1:2" hidden="1">
      <c r="A29" s="67"/>
      <c r="B29" s="67"/>
    </row>
    <row r="30" spans="1:2" hidden="1">
      <c r="A30" s="67"/>
      <c r="B30" s="67"/>
    </row>
    <row r="31" spans="1:2" hidden="1">
      <c r="A31" s="67"/>
      <c r="B31" s="67"/>
    </row>
    <row r="32" spans="1:2" hidden="1">
      <c r="A32" s="67"/>
      <c r="B32" s="67"/>
    </row>
    <row r="33" spans="1:2" hidden="1">
      <c r="A33" s="67"/>
      <c r="B33" s="67"/>
    </row>
    <row r="34" spans="1:2" hidden="1">
      <c r="A34" s="67"/>
      <c r="B34" s="67"/>
    </row>
    <row r="35" spans="1:2" hidden="1">
      <c r="A35" s="67"/>
      <c r="B35" s="67"/>
    </row>
    <row r="36" spans="1:2" hidden="1">
      <c r="A36" s="67"/>
      <c r="B36" s="67"/>
    </row>
    <row r="37" spans="1:2" hidden="1">
      <c r="A37" s="83"/>
      <c r="B37" s="83"/>
    </row>
  </sheetData>
  <mergeCells count="4">
    <mergeCell ref="B13:B17"/>
    <mergeCell ref="B20:B37"/>
    <mergeCell ref="A13:A17"/>
    <mergeCell ref="A20:A3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기상청</dc:creator>
  <cp:lastModifiedBy>user</cp:lastModifiedBy>
  <cp:lastPrinted>2017-02-13T04:18:38Z</cp:lastPrinted>
  <dcterms:created xsi:type="dcterms:W3CDTF">2015-12-29T06:48:37Z</dcterms:created>
  <dcterms:modified xsi:type="dcterms:W3CDTF">2020-03-10T00:46:46Z</dcterms:modified>
</cp:coreProperties>
</file>