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안난주\01_청장실 예산집행자료\01_업무추진비\2018년도 업무추진비 공개내역\"/>
    </mc:Choice>
  </mc:AlternateContent>
  <bookViews>
    <workbookView xWindow="600" yWindow="225" windowWidth="1399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6" i="1" l="1"/>
  <c r="C27" i="1" l="1"/>
  <c r="D27" i="1"/>
  <c r="D40" i="1" l="1"/>
  <c r="D41" i="1" l="1"/>
  <c r="C16" i="1" l="1"/>
  <c r="C40" i="1"/>
  <c r="C8" i="1" l="1"/>
  <c r="C7" i="1"/>
  <c r="C6" i="1"/>
  <c r="D8" i="1"/>
  <c r="D7" i="1"/>
  <c r="D6" i="1"/>
  <c r="D5" i="1" l="1"/>
  <c r="C41" i="1"/>
  <c r="C5" i="1" s="1"/>
</calcChain>
</file>

<file path=xl/sharedStrings.xml><?xml version="1.0" encoding="utf-8"?>
<sst xmlns="http://schemas.openxmlformats.org/spreadsheetml/2006/main" count="71" uniqueCount="67">
  <si>
    <t>□ 유형별 집행내역</t>
  </si>
  <si>
    <r>
      <t>(단위 : 원</t>
    </r>
    <r>
      <rPr>
        <sz val="11"/>
        <rFont val="돋움"/>
        <family val="3"/>
        <charset val="129"/>
      </rPr>
      <t>)</t>
    </r>
  </si>
  <si>
    <t>유    형</t>
  </si>
  <si>
    <t>건    수</t>
  </si>
  <si>
    <t>금 액</t>
  </si>
  <si>
    <t>비고</t>
  </si>
  <si>
    <t>계</t>
  </si>
  <si>
    <t>□ 세부 집행내역</t>
  </si>
  <si>
    <t>(단위 : 원)</t>
  </si>
  <si>
    <t>구   분</t>
  </si>
  <si>
    <t>일   자</t>
  </si>
  <si>
    <t>내       역</t>
  </si>
  <si>
    <t>금  액</t>
  </si>
  <si>
    <t>비 고</t>
  </si>
  <si>
    <t xml:space="preserve"> 주요정책 관련
 회의·행사 등</t>
  </si>
  <si>
    <t>소     계</t>
  </si>
  <si>
    <t>업무관련
 직원회의
 간담 등</t>
  </si>
  <si>
    <t>총     계</t>
  </si>
  <si>
    <t xml:space="preserve"> 업무관련 직원회의 간담 등</t>
  </si>
  <si>
    <t xml:space="preserve"> 주요정책 관련 회의·행사 등</t>
    <phoneticPr fontId="9" type="noConversion"/>
  </si>
  <si>
    <t>일   자</t>
    <phoneticPr fontId="9" type="noConversion"/>
  </si>
  <si>
    <t>일   자</t>
    <phoneticPr fontId="9" type="noConversion"/>
  </si>
  <si>
    <t xml:space="preserve"> 대민·대유관기관 업무협의 및 간담회 등</t>
    <phoneticPr fontId="9" type="noConversion"/>
  </si>
  <si>
    <t xml:space="preserve"> 대민·대유관기관 업무협의 및 간담회 등</t>
    <phoneticPr fontId="9" type="noConversion"/>
  </si>
  <si>
    <r>
      <t xml:space="preserve">업무추진비 집행내역 </t>
    </r>
    <r>
      <rPr>
        <b/>
        <u/>
        <sz val="16"/>
        <rFont val="HY헤드라인M"/>
        <family val="1"/>
        <charset val="129"/>
      </rPr>
      <t>(2018년 7월)</t>
    </r>
    <phoneticPr fontId="9" type="noConversion"/>
  </si>
  <si>
    <t>제7호 태풍 쁘라삐룬 관련 상황점검 관계자 오찬 간담회</t>
    <phoneticPr fontId="9" type="noConversion"/>
  </si>
  <si>
    <t>7.  2</t>
    <phoneticPr fontId="9" type="noConversion"/>
  </si>
  <si>
    <t>2018년 9급 신규자 소통 간담회</t>
    <phoneticPr fontId="9" type="noConversion"/>
  </si>
  <si>
    <t>성희롱․성폭력 근절 특별점검 T/F팀 활동점검 간담회</t>
    <phoneticPr fontId="9" type="noConversion"/>
  </si>
  <si>
    <t>7.  3</t>
    <phoneticPr fontId="9" type="noConversion"/>
  </si>
  <si>
    <t>2018년 정기보안감사 관계자 간담회</t>
    <phoneticPr fontId="9" type="noConversion"/>
  </si>
  <si>
    <t>7.  5</t>
    <phoneticPr fontId="9" type="noConversion"/>
  </si>
  <si>
    <t>태풍 등 위험기상 대응 제주청 현업직원 격려</t>
    <phoneticPr fontId="9" type="noConversion"/>
  </si>
  <si>
    <t>7.  9</t>
    <phoneticPr fontId="9" type="noConversion"/>
  </si>
  <si>
    <t>기관장과 직장협의회 소통 간담회</t>
    <phoneticPr fontId="9" type="noConversion"/>
  </si>
  <si>
    <t>7. 10</t>
    <phoneticPr fontId="9" type="noConversion"/>
  </si>
  <si>
    <t>전문직공무원제도 시범운영 관계자 간담회</t>
    <phoneticPr fontId="9" type="noConversion"/>
  </si>
  <si>
    <t>7. 11</t>
    <phoneticPr fontId="9" type="noConversion"/>
  </si>
  <si>
    <t>여름철 에너지절약 시행대책 수립 관계자 간담회</t>
    <phoneticPr fontId="9" type="noConversion"/>
  </si>
  <si>
    <t>7. 12</t>
    <phoneticPr fontId="9" type="noConversion"/>
  </si>
  <si>
    <t>가뭄예보 서비스를 위한 관계자 간담회</t>
    <phoneticPr fontId="9" type="noConversion"/>
  </si>
  <si>
    <t>영향예보 연구개발과제 세부검토 관계자 간담회</t>
    <phoneticPr fontId="9" type="noConversion"/>
  </si>
  <si>
    <t>7.13</t>
    <phoneticPr fontId="9" type="noConversion"/>
  </si>
  <si>
    <t>반부패.청렴 정책수립 등 공직기강 확립 관계자 간담회</t>
    <phoneticPr fontId="9" type="noConversion"/>
  </si>
  <si>
    <t>7. 16</t>
    <phoneticPr fontId="9" type="noConversion"/>
  </si>
  <si>
    <t>7. 16</t>
    <phoneticPr fontId="9" type="noConversion"/>
  </si>
  <si>
    <t>2018년도 5급이하 공무원 정기인사 관계자 오찬 간담회</t>
    <phoneticPr fontId="9" type="noConversion"/>
  </si>
  <si>
    <t>7. 17</t>
    <phoneticPr fontId="9" type="noConversion"/>
  </si>
  <si>
    <t>임시국회 대비 업무보고자료 예비검토 관계자 간담회</t>
    <phoneticPr fontId="9" type="noConversion"/>
  </si>
  <si>
    <t>7. 17</t>
    <phoneticPr fontId="9" type="noConversion"/>
  </si>
  <si>
    <t>2018년 상반기 집행 및 물품 관리현황 관계자 간담회</t>
    <phoneticPr fontId="9" type="noConversion"/>
  </si>
  <si>
    <t>7. 20</t>
    <phoneticPr fontId="9" type="noConversion"/>
  </si>
  <si>
    <t>폭염대응 기상콜센터 운영 관리 관계자 간담회</t>
    <phoneticPr fontId="9" type="noConversion"/>
  </si>
  <si>
    <t>7. 23</t>
    <phoneticPr fontId="9" type="noConversion"/>
  </si>
  <si>
    <t>19년도 예산안 현안점검 및 '18년 상반기 예산집행점검 관계자 간담회</t>
    <phoneticPr fontId="9" type="noConversion"/>
  </si>
  <si>
    <t>7. 24</t>
    <phoneticPr fontId="9" type="noConversion"/>
  </si>
  <si>
    <t>폭염 등 위험기상대응 현업근무 직원 격려</t>
    <phoneticPr fontId="9" type="noConversion"/>
  </si>
  <si>
    <t>7. 27</t>
    <phoneticPr fontId="9" type="noConversion"/>
  </si>
  <si>
    <t>20대 국회 환노위 업무보고 관계자 간담회</t>
    <phoneticPr fontId="9" type="noConversion"/>
  </si>
  <si>
    <t>폭염 실태조사 등 현장방문</t>
    <phoneticPr fontId="9" type="noConversion"/>
  </si>
  <si>
    <t>7. 28</t>
    <phoneticPr fontId="9" type="noConversion"/>
  </si>
  <si>
    <t>폭염 대처 상황 점검 회의 관계자 간담회</t>
    <phoneticPr fontId="9" type="noConversion"/>
  </si>
  <si>
    <t>7. 30</t>
    <phoneticPr fontId="9" type="noConversion"/>
  </si>
  <si>
    <t>기상청 상조회 운영 관계자 간담회</t>
  </si>
  <si>
    <t>7. 31</t>
    <phoneticPr fontId="9" type="noConversion"/>
  </si>
  <si>
    <t>폭염 현장 방문 및 대구지청 폭염 대처 상황 점검 관계자 간담회</t>
    <phoneticPr fontId="9" type="noConversion"/>
  </si>
  <si>
    <t>청사보안 및 시설관리 관계자 간담회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</si>
</sst>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#,##0_);[Red]\(#,##0\)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41" fontId="2" fillId="0" borderId="0" xfId="4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shrinkToFit="1"/>
    </xf>
    <xf numFmtId="49" fontId="2" fillId="0" borderId="0" xfId="2" applyNumberFormat="1" applyFill="1" applyBorder="1" applyAlignment="1">
      <alignment horizontal="center" vertical="center" shrinkToFit="1"/>
    </xf>
    <xf numFmtId="180" fontId="8" fillId="0" borderId="0" xfId="4" applyNumberFormat="1" applyFont="1" applyFill="1" applyBorder="1" applyAlignment="1">
      <alignment horizontal="right" vertical="center"/>
    </xf>
    <xf numFmtId="176" fontId="2" fillId="0" borderId="0" xfId="2" applyNumberFormat="1" applyFill="1" applyBorder="1">
      <alignment vertical="center"/>
    </xf>
    <xf numFmtId="0" fontId="8" fillId="0" borderId="0" xfId="2" applyFont="1" applyFill="1" applyBorder="1" applyAlignment="1">
      <alignment vertical="center" wrapText="1" shrinkToFit="1"/>
    </xf>
    <xf numFmtId="0" fontId="2" fillId="0" borderId="0" xfId="2" applyBorder="1" applyAlignment="1">
      <alignment horizontal="left" vertical="center"/>
    </xf>
    <xf numFmtId="0" fontId="5" fillId="0" borderId="0" xfId="2" applyFont="1" applyFill="1" applyBorder="1" applyAlignment="1" applyProtection="1">
      <alignment vertical="center" wrapText="1"/>
      <protection locked="0"/>
    </xf>
    <xf numFmtId="180" fontId="8" fillId="0" borderId="18" xfId="4" applyNumberFormat="1" applyFont="1" applyFill="1" applyBorder="1" applyAlignment="1">
      <alignment horizontal="right" vertical="center"/>
    </xf>
    <xf numFmtId="179" fontId="10" fillId="0" borderId="2" xfId="2" applyNumberFormat="1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left" vertical="center" shrinkToFit="1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 shrinkToFit="1"/>
    </xf>
    <xf numFmtId="41" fontId="10" fillId="0" borderId="22" xfId="4" applyFont="1" applyFill="1" applyBorder="1" applyAlignment="1">
      <alignment horizontal="center" vertical="center"/>
    </xf>
    <xf numFmtId="176" fontId="10" fillId="0" borderId="16" xfId="2" applyNumberFormat="1" applyFont="1" applyFill="1" applyBorder="1" applyAlignment="1">
      <alignment horizontal="center" vertical="center"/>
    </xf>
    <xf numFmtId="49" fontId="8" fillId="0" borderId="17" xfId="2" applyNumberFormat="1" applyFont="1" applyFill="1" applyBorder="1" applyAlignment="1">
      <alignment horizontal="center" vertical="center" shrinkToFit="1"/>
    </xf>
    <xf numFmtId="0" fontId="10" fillId="0" borderId="8" xfId="2" applyFont="1" applyFill="1" applyBorder="1" applyAlignment="1" applyProtection="1">
      <alignment vertical="center" wrapText="1"/>
      <protection locked="0"/>
    </xf>
    <xf numFmtId="49" fontId="10" fillId="0" borderId="3" xfId="2" applyNumberFormat="1" applyFont="1" applyFill="1" applyBorder="1" applyAlignment="1">
      <alignment horizontal="center" vertical="center" shrinkToFit="1"/>
    </xf>
    <xf numFmtId="180" fontId="10" fillId="0" borderId="2" xfId="4" applyNumberFormat="1" applyFont="1" applyFill="1" applyBorder="1" applyAlignment="1">
      <alignment horizontal="right" vertical="center" shrinkToFit="1"/>
    </xf>
    <xf numFmtId="176" fontId="10" fillId="0" borderId="24" xfId="2" applyNumberFormat="1" applyFont="1" applyFill="1" applyBorder="1">
      <alignment vertical="center"/>
    </xf>
    <xf numFmtId="178" fontId="10" fillId="0" borderId="3" xfId="2" applyNumberFormat="1" applyFont="1" applyFill="1" applyBorder="1" applyAlignment="1">
      <alignment horizontal="center" vertical="center"/>
    </xf>
    <xf numFmtId="180" fontId="10" fillId="0" borderId="2" xfId="4" applyNumberFormat="1" applyFont="1" applyFill="1" applyBorder="1" applyAlignment="1">
      <alignment horizontal="right" vertical="center"/>
    </xf>
    <xf numFmtId="179" fontId="10" fillId="0" borderId="4" xfId="2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right" vertical="center"/>
    </xf>
    <xf numFmtId="176" fontId="10" fillId="0" borderId="13" xfId="2" applyNumberFormat="1" applyFont="1" applyFill="1" applyBorder="1">
      <alignment vertical="center"/>
    </xf>
    <xf numFmtId="176" fontId="10" fillId="0" borderId="25" xfId="2" applyNumberFormat="1" applyFont="1" applyFill="1" applyBorder="1" applyAlignment="1">
      <alignment horizontal="center" vertical="center"/>
    </xf>
    <xf numFmtId="179" fontId="10" fillId="0" borderId="5" xfId="2" applyNumberFormat="1" applyFont="1" applyFill="1" applyBorder="1" applyAlignment="1">
      <alignment horizontal="center" vertical="center" shrinkToFit="1"/>
    </xf>
    <xf numFmtId="180" fontId="10" fillId="0" borderId="5" xfId="4" applyNumberFormat="1" applyFont="1" applyFill="1" applyBorder="1" applyAlignment="1">
      <alignment horizontal="right" vertical="center" shrinkToFit="1"/>
    </xf>
    <xf numFmtId="176" fontId="10" fillId="0" borderId="6" xfId="2" applyNumberFormat="1" applyFont="1" applyFill="1" applyBorder="1" applyAlignment="1">
      <alignment horizontal="right" vertical="center"/>
    </xf>
    <xf numFmtId="9" fontId="8" fillId="0" borderId="1" xfId="3" applyFont="1" applyFill="1" applyBorder="1" applyAlignment="1">
      <alignment horizontal="right" vertical="center"/>
    </xf>
    <xf numFmtId="179" fontId="10" fillId="0" borderId="7" xfId="2" applyNumberFormat="1" applyFont="1" applyFill="1" applyBorder="1" applyAlignment="1">
      <alignment horizontal="center" vertical="center" shrinkToFit="1"/>
    </xf>
    <xf numFmtId="180" fontId="10" fillId="0" borderId="7" xfId="4" applyNumberFormat="1" applyFont="1" applyFill="1" applyBorder="1" applyAlignment="1">
      <alignment horizontal="right" vertical="center" shrinkToFit="1"/>
    </xf>
    <xf numFmtId="9" fontId="8" fillId="0" borderId="10" xfId="3" applyFont="1" applyFill="1" applyBorder="1" applyAlignment="1">
      <alignment horizontal="right" vertical="center"/>
    </xf>
    <xf numFmtId="179" fontId="8" fillId="0" borderId="18" xfId="2" applyNumberFormat="1" applyFont="1" applyFill="1" applyBorder="1" applyAlignment="1">
      <alignment horizontal="left" vertical="center" shrinkToFit="1"/>
    </xf>
    <xf numFmtId="180" fontId="8" fillId="0" borderId="18" xfId="4" applyNumberFormat="1" applyFont="1" applyFill="1" applyBorder="1" applyAlignment="1">
      <alignment horizontal="right" vertical="center" shrinkToFit="1"/>
    </xf>
    <xf numFmtId="176" fontId="10" fillId="0" borderId="26" xfId="2" applyNumberFormat="1" applyFont="1" applyFill="1" applyBorder="1" applyAlignment="1">
      <alignment vertical="center"/>
    </xf>
    <xf numFmtId="176" fontId="10" fillId="0" borderId="27" xfId="2" applyNumberFormat="1" applyFont="1" applyFill="1" applyBorder="1" applyAlignment="1">
      <alignment vertical="center"/>
    </xf>
    <xf numFmtId="0" fontId="8" fillId="0" borderId="18" xfId="2" applyFont="1" applyFill="1" applyBorder="1" applyAlignment="1">
      <alignment horizontal="left" vertical="center"/>
    </xf>
    <xf numFmtId="176" fontId="10" fillId="0" borderId="15" xfId="2" applyNumberFormat="1" applyFont="1" applyFill="1" applyBorder="1" applyAlignment="1">
      <alignment horizontal="center" vertical="center"/>
    </xf>
    <xf numFmtId="41" fontId="8" fillId="0" borderId="18" xfId="4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 shrinkToFit="1"/>
    </xf>
    <xf numFmtId="179" fontId="10" fillId="0" borderId="3" xfId="2" applyNumberFormat="1" applyFont="1" applyFill="1" applyBorder="1" applyAlignment="1">
      <alignment horizontal="center" vertical="center" shrinkToFit="1"/>
    </xf>
    <xf numFmtId="178" fontId="10" fillId="0" borderId="22" xfId="2" applyNumberFormat="1" applyFont="1" applyFill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shrinkToFit="1"/>
    </xf>
    <xf numFmtId="176" fontId="10" fillId="0" borderId="15" xfId="2" applyNumberFormat="1" applyFont="1" applyFill="1" applyBorder="1">
      <alignment vertical="center"/>
    </xf>
    <xf numFmtId="0" fontId="14" fillId="0" borderId="0" xfId="0" applyFont="1">
      <alignment vertical="center"/>
    </xf>
    <xf numFmtId="179" fontId="8" fillId="0" borderId="18" xfId="2" applyNumberFormat="1" applyFont="1" applyFill="1" applyBorder="1" applyAlignment="1">
      <alignment horizontal="left" vertical="center" wrapText="1" shrinkToFit="1"/>
    </xf>
    <xf numFmtId="178" fontId="8" fillId="0" borderId="17" xfId="2" applyNumberFormat="1" applyFont="1" applyFill="1" applyBorder="1" applyAlignment="1">
      <alignment vertical="center" shrinkToFit="1"/>
    </xf>
    <xf numFmtId="179" fontId="8" fillId="0" borderId="17" xfId="2" applyNumberFormat="1" applyFont="1" applyFill="1" applyBorder="1" applyAlignment="1">
      <alignment horizontal="left" vertical="center" shrinkToFit="1"/>
    </xf>
    <xf numFmtId="0" fontId="8" fillId="0" borderId="18" xfId="2" quotePrefix="1" applyFont="1" applyFill="1" applyBorder="1" applyAlignment="1">
      <alignment horizontal="left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10" fillId="0" borderId="23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shrinkToFit="1"/>
    </xf>
    <xf numFmtId="0" fontId="8" fillId="0" borderId="8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/>
    </xf>
    <xf numFmtId="0" fontId="10" fillId="0" borderId="28" xfId="2" applyFont="1" applyFill="1" applyBorder="1" applyAlignment="1" applyProtection="1">
      <alignment horizontal="center" vertical="center" wrapText="1"/>
      <protection locked="0"/>
    </xf>
  </cellXfs>
  <cellStyles count="5">
    <cellStyle name="백분율 2" xfId="3"/>
    <cellStyle name="쉼표 [0]" xfId="1" builtinId="6"/>
    <cellStyle name="쉼표 [0] 2" xfId="4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workbookViewId="0">
      <selection activeCell="C33" sqref="C33"/>
    </sheetView>
  </sheetViews>
  <sheetFormatPr defaultRowHeight="16.5"/>
  <cols>
    <col min="1" max="1" width="19.75" customWidth="1"/>
    <col min="2" max="2" width="21.5" customWidth="1"/>
    <col min="3" max="3" width="62.25" style="52" bestFit="1" customWidth="1"/>
    <col min="4" max="4" width="14.625" bestFit="1" customWidth="1"/>
    <col min="5" max="5" width="6.5" bestFit="1" customWidth="1"/>
  </cols>
  <sheetData>
    <row r="1" spans="1:5" ht="35.25" customHeight="1">
      <c r="A1" s="62" t="s">
        <v>24</v>
      </c>
      <c r="B1" s="62"/>
      <c r="C1" s="62"/>
      <c r="D1" s="62"/>
      <c r="E1" s="62"/>
    </row>
    <row r="2" spans="1:5" ht="24">
      <c r="A2" s="2"/>
      <c r="B2" s="2"/>
      <c r="C2" s="2"/>
      <c r="D2" s="2"/>
      <c r="E2" s="2"/>
    </row>
    <row r="3" spans="1:5" ht="20.100000000000001" customHeight="1" thickBot="1">
      <c r="A3" s="63" t="s">
        <v>0</v>
      </c>
      <c r="B3" s="59"/>
      <c r="C3" s="3"/>
      <c r="D3" s="64" t="s">
        <v>1</v>
      </c>
      <c r="E3" s="65"/>
    </row>
    <row r="4" spans="1:5" ht="20.100000000000001" customHeight="1" thickBot="1">
      <c r="A4" s="66" t="s">
        <v>2</v>
      </c>
      <c r="B4" s="67"/>
      <c r="C4" s="18" t="s">
        <v>3</v>
      </c>
      <c r="D4" s="19" t="s">
        <v>4</v>
      </c>
      <c r="E4" s="31" t="s">
        <v>5</v>
      </c>
    </row>
    <row r="5" spans="1:5" ht="20.100000000000001" customHeight="1" thickTop="1">
      <c r="A5" s="68" t="s">
        <v>6</v>
      </c>
      <c r="B5" s="69"/>
      <c r="C5" s="32">
        <f>C41</f>
        <v>23</v>
      </c>
      <c r="D5" s="33">
        <f>D41</f>
        <v>4962800</v>
      </c>
      <c r="E5" s="34"/>
    </row>
    <row r="6" spans="1:5" ht="20.100000000000001" customHeight="1">
      <c r="A6" s="73" t="s">
        <v>19</v>
      </c>
      <c r="B6" s="74"/>
      <c r="C6" s="15">
        <f>C16</f>
        <v>3</v>
      </c>
      <c r="D6" s="24">
        <f>D16</f>
        <v>469800</v>
      </c>
      <c r="E6" s="35"/>
    </row>
    <row r="7" spans="1:5" ht="20.100000000000001" customHeight="1">
      <c r="A7" s="73" t="s">
        <v>22</v>
      </c>
      <c r="B7" s="74"/>
      <c r="C7" s="15">
        <f>C27</f>
        <v>9</v>
      </c>
      <c r="D7" s="24">
        <f>D27</f>
        <v>2053000</v>
      </c>
      <c r="E7" s="35"/>
    </row>
    <row r="8" spans="1:5" ht="20.100000000000001" customHeight="1" thickBot="1">
      <c r="A8" s="70" t="s">
        <v>18</v>
      </c>
      <c r="B8" s="71"/>
      <c r="C8" s="36">
        <f>C40</f>
        <v>11</v>
      </c>
      <c r="D8" s="37">
        <f>D40</f>
        <v>2440000</v>
      </c>
      <c r="E8" s="38"/>
    </row>
    <row r="9" spans="1:5" ht="20.100000000000001" customHeight="1">
      <c r="A9" s="72"/>
      <c r="B9" s="72"/>
      <c r="C9" s="4"/>
      <c r="D9" s="5"/>
      <c r="E9" s="6"/>
    </row>
    <row r="10" spans="1:5" ht="20.100000000000001" customHeight="1" thickBot="1">
      <c r="A10" s="59" t="s">
        <v>7</v>
      </c>
      <c r="B10" s="59"/>
      <c r="C10" s="16"/>
      <c r="D10" s="75" t="s">
        <v>8</v>
      </c>
      <c r="E10" s="75"/>
    </row>
    <row r="11" spans="1:5" ht="20.100000000000001" customHeight="1" thickBot="1">
      <c r="A11" s="17" t="s">
        <v>9</v>
      </c>
      <c r="B11" s="48" t="s">
        <v>10</v>
      </c>
      <c r="C11" s="46" t="s">
        <v>11</v>
      </c>
      <c r="D11" s="19" t="s">
        <v>12</v>
      </c>
      <c r="E11" s="20" t="s">
        <v>13</v>
      </c>
    </row>
    <row r="12" spans="1:5" s="1" customFormat="1" ht="20.100000000000001" customHeight="1" thickTop="1">
      <c r="A12" s="76" t="s">
        <v>14</v>
      </c>
      <c r="B12" s="21" t="s">
        <v>29</v>
      </c>
      <c r="C12" s="39" t="s">
        <v>28</v>
      </c>
      <c r="D12" s="40">
        <v>72800</v>
      </c>
      <c r="E12" s="44"/>
    </row>
    <row r="13" spans="1:5" s="1" customFormat="1" ht="20.100000000000001" customHeight="1">
      <c r="A13" s="61"/>
      <c r="B13" s="21" t="s">
        <v>37</v>
      </c>
      <c r="C13" s="55" t="s">
        <v>36</v>
      </c>
      <c r="D13" s="40">
        <v>282000</v>
      </c>
      <c r="E13" s="44"/>
    </row>
    <row r="14" spans="1:5" s="1" customFormat="1" ht="20.100000000000001" customHeight="1">
      <c r="A14" s="61"/>
      <c r="B14" s="21" t="s">
        <v>42</v>
      </c>
      <c r="C14" s="55" t="s">
        <v>41</v>
      </c>
      <c r="D14" s="40">
        <v>115000</v>
      </c>
      <c r="E14" s="44"/>
    </row>
    <row r="15" spans="1:5" s="1" customFormat="1" ht="20.100000000000001" customHeight="1">
      <c r="A15" s="61"/>
      <c r="B15" s="49"/>
      <c r="C15" s="54"/>
      <c r="D15" s="45"/>
      <c r="E15" s="44"/>
    </row>
    <row r="16" spans="1:5" ht="20.100000000000001" customHeight="1">
      <c r="A16" s="22"/>
      <c r="B16" s="50" t="s">
        <v>20</v>
      </c>
      <c r="C16" s="47">
        <f>COUNTA(C12:C15)</f>
        <v>3</v>
      </c>
      <c r="D16" s="24">
        <f>SUM(D12:D15)</f>
        <v>469800</v>
      </c>
      <c r="E16" s="25"/>
    </row>
    <row r="17" spans="1:5" s="1" customFormat="1" ht="20.100000000000001" customHeight="1">
      <c r="A17" s="61" t="s">
        <v>23</v>
      </c>
      <c r="B17" s="21" t="s">
        <v>26</v>
      </c>
      <c r="C17" s="39" t="s">
        <v>25</v>
      </c>
      <c r="D17" s="40">
        <v>35000</v>
      </c>
      <c r="E17" s="51"/>
    </row>
    <row r="18" spans="1:5" s="1" customFormat="1" ht="20.100000000000001" customHeight="1">
      <c r="A18" s="61"/>
      <c r="B18" s="21" t="s">
        <v>39</v>
      </c>
      <c r="C18" s="39" t="s">
        <v>38</v>
      </c>
      <c r="D18" s="40">
        <v>46000</v>
      </c>
      <c r="E18" s="51"/>
    </row>
    <row r="19" spans="1:5" s="1" customFormat="1" ht="20.100000000000001" customHeight="1">
      <c r="A19" s="61"/>
      <c r="B19" s="21" t="s">
        <v>39</v>
      </c>
      <c r="C19" s="39" t="s">
        <v>40</v>
      </c>
      <c r="D19" s="40">
        <v>338000</v>
      </c>
      <c r="E19" s="51"/>
    </row>
    <row r="20" spans="1:5" s="1" customFormat="1" ht="20.100000000000001" customHeight="1">
      <c r="A20" s="61"/>
      <c r="B20" s="21" t="s">
        <v>44</v>
      </c>
      <c r="C20" s="39" t="s">
        <v>43</v>
      </c>
      <c r="D20" s="40">
        <v>120000</v>
      </c>
      <c r="E20" s="51"/>
    </row>
    <row r="21" spans="1:5" s="1" customFormat="1" ht="20.100000000000001" customHeight="1">
      <c r="A21" s="61"/>
      <c r="B21" s="21" t="s">
        <v>53</v>
      </c>
      <c r="C21" s="39" t="s">
        <v>52</v>
      </c>
      <c r="D21" s="40">
        <v>248000</v>
      </c>
      <c r="E21" s="51"/>
    </row>
    <row r="22" spans="1:5" s="1" customFormat="1" ht="20.100000000000001" customHeight="1">
      <c r="A22" s="61"/>
      <c r="B22" s="21" t="s">
        <v>57</v>
      </c>
      <c r="C22" s="39" t="s">
        <v>58</v>
      </c>
      <c r="D22" s="40">
        <v>318000</v>
      </c>
      <c r="E22" s="51"/>
    </row>
    <row r="23" spans="1:5" s="1" customFormat="1" ht="20.100000000000001" customHeight="1">
      <c r="A23" s="61"/>
      <c r="B23" s="21" t="s">
        <v>60</v>
      </c>
      <c r="C23" s="39" t="s">
        <v>59</v>
      </c>
      <c r="D23" s="40">
        <v>290000</v>
      </c>
      <c r="E23" s="51"/>
    </row>
    <row r="24" spans="1:5" s="1" customFormat="1" ht="20.100000000000001" customHeight="1">
      <c r="A24" s="61"/>
      <c r="B24" s="21" t="s">
        <v>62</v>
      </c>
      <c r="C24" s="39" t="s">
        <v>61</v>
      </c>
      <c r="D24" s="40">
        <v>233000</v>
      </c>
      <c r="E24" s="51"/>
    </row>
    <row r="25" spans="1:5" s="1" customFormat="1" ht="20.100000000000001" customHeight="1">
      <c r="A25" s="61"/>
      <c r="B25" s="21" t="s">
        <v>64</v>
      </c>
      <c r="C25" s="39" t="s">
        <v>65</v>
      </c>
      <c r="D25" s="40">
        <v>425000</v>
      </c>
      <c r="E25" s="51"/>
    </row>
    <row r="26" spans="1:5" s="1" customFormat="1" ht="20.100000000000001" customHeight="1">
      <c r="A26" s="61"/>
      <c r="B26" s="21"/>
      <c r="C26" s="39"/>
      <c r="D26" s="40"/>
      <c r="E26" s="51"/>
    </row>
    <row r="27" spans="1:5" ht="20.100000000000001" customHeight="1">
      <c r="A27" s="22"/>
      <c r="B27" s="23" t="s">
        <v>21</v>
      </c>
      <c r="C27" s="15">
        <f>COUNTA(C17:C26)</f>
        <v>9</v>
      </c>
      <c r="D27" s="24">
        <f>SUM(D17:D26)</f>
        <v>2053000</v>
      </c>
      <c r="E27" s="25"/>
    </row>
    <row r="28" spans="1:5" s="1" customFormat="1" ht="20.100000000000001" customHeight="1">
      <c r="A28" s="60" t="s">
        <v>16</v>
      </c>
      <c r="B28" s="21" t="s">
        <v>26</v>
      </c>
      <c r="C28" s="53" t="s">
        <v>27</v>
      </c>
      <c r="D28" s="40">
        <v>464000</v>
      </c>
      <c r="E28" s="41"/>
    </row>
    <row r="29" spans="1:5" s="1" customFormat="1" ht="20.100000000000001" customHeight="1">
      <c r="A29" s="61"/>
      <c r="B29" s="21" t="s">
        <v>31</v>
      </c>
      <c r="C29" s="39" t="s">
        <v>30</v>
      </c>
      <c r="D29" s="40">
        <v>280000</v>
      </c>
      <c r="E29" s="42"/>
    </row>
    <row r="30" spans="1:5" s="1" customFormat="1" ht="20.100000000000001" customHeight="1">
      <c r="A30" s="61"/>
      <c r="B30" s="21" t="s">
        <v>33</v>
      </c>
      <c r="C30" s="39" t="s">
        <v>32</v>
      </c>
      <c r="D30" s="40">
        <v>370000</v>
      </c>
      <c r="E30" s="42"/>
    </row>
    <row r="31" spans="1:5" s="1" customFormat="1" ht="20.100000000000001" customHeight="1">
      <c r="A31" s="61"/>
      <c r="B31" s="21" t="s">
        <v>35</v>
      </c>
      <c r="C31" s="43" t="s">
        <v>34</v>
      </c>
      <c r="D31" s="14">
        <v>198000</v>
      </c>
      <c r="E31" s="42"/>
    </row>
    <row r="32" spans="1:5" s="1" customFormat="1" ht="20.100000000000001" customHeight="1">
      <c r="A32" s="61"/>
      <c r="B32" s="21" t="s">
        <v>45</v>
      </c>
      <c r="C32" s="43" t="s">
        <v>66</v>
      </c>
      <c r="D32" s="14">
        <v>120000</v>
      </c>
      <c r="E32" s="42"/>
    </row>
    <row r="33" spans="1:5" s="1" customFormat="1" ht="20.100000000000001" customHeight="1">
      <c r="A33" s="61"/>
      <c r="B33" s="21" t="s">
        <v>47</v>
      </c>
      <c r="C33" s="43" t="s">
        <v>46</v>
      </c>
      <c r="D33" s="14">
        <v>132000</v>
      </c>
      <c r="E33" s="42"/>
    </row>
    <row r="34" spans="1:5" s="1" customFormat="1" ht="20.100000000000001" customHeight="1">
      <c r="A34" s="61"/>
      <c r="B34" s="21" t="s">
        <v>49</v>
      </c>
      <c r="C34" s="43" t="s">
        <v>48</v>
      </c>
      <c r="D34" s="14">
        <v>449000</v>
      </c>
      <c r="E34" s="42"/>
    </row>
    <row r="35" spans="1:5" s="1" customFormat="1" ht="20.100000000000001" customHeight="1">
      <c r="A35" s="61"/>
      <c r="B35" s="21" t="s">
        <v>51</v>
      </c>
      <c r="C35" s="43" t="s">
        <v>50</v>
      </c>
      <c r="D35" s="14">
        <v>143000</v>
      </c>
      <c r="E35" s="42"/>
    </row>
    <row r="36" spans="1:5" s="1" customFormat="1" ht="20.100000000000001" customHeight="1">
      <c r="A36" s="61"/>
      <c r="B36" s="21" t="s">
        <v>55</v>
      </c>
      <c r="C36" s="56" t="s">
        <v>54</v>
      </c>
      <c r="D36" s="14">
        <v>126000</v>
      </c>
      <c r="E36" s="42"/>
    </row>
    <row r="37" spans="1:5" s="1" customFormat="1" ht="20.100000000000001" customHeight="1">
      <c r="A37" s="61"/>
      <c r="B37" s="21" t="s">
        <v>57</v>
      </c>
      <c r="C37" s="56" t="s">
        <v>56</v>
      </c>
      <c r="D37" s="14">
        <v>100000</v>
      </c>
      <c r="E37" s="42"/>
    </row>
    <row r="38" spans="1:5" s="1" customFormat="1" ht="20.100000000000001" customHeight="1">
      <c r="A38" s="61"/>
      <c r="B38" s="21" t="s">
        <v>64</v>
      </c>
      <c r="C38" s="56" t="s">
        <v>63</v>
      </c>
      <c r="D38" s="14">
        <v>58000</v>
      </c>
      <c r="E38" s="42"/>
    </row>
    <row r="39" spans="1:5" s="1" customFormat="1" ht="20.100000000000001" customHeight="1">
      <c r="A39" s="61"/>
      <c r="B39" s="21"/>
      <c r="C39" s="43"/>
      <c r="D39" s="14"/>
      <c r="E39" s="42"/>
    </row>
    <row r="40" spans="1:5" ht="20.100000000000001" customHeight="1">
      <c r="A40" s="22"/>
      <c r="B40" s="26" t="s">
        <v>15</v>
      </c>
      <c r="C40" s="15">
        <f>COUNTA(C28:C39)</f>
        <v>11</v>
      </c>
      <c r="D40" s="27">
        <f>SUM(D28:D39)</f>
        <v>2440000</v>
      </c>
      <c r="E40" s="25"/>
    </row>
    <row r="41" spans="1:5" ht="20.100000000000001" customHeight="1" thickBot="1">
      <c r="A41" s="57" t="s">
        <v>17</v>
      </c>
      <c r="B41" s="58"/>
      <c r="C41" s="28">
        <f>SUM(C16,C27,C40)</f>
        <v>23</v>
      </c>
      <c r="D41" s="29">
        <f>SUM(D16+D27+D40)</f>
        <v>4962800</v>
      </c>
      <c r="E41" s="30"/>
    </row>
    <row r="42" spans="1:5">
      <c r="A42" s="13"/>
      <c r="B42" s="8"/>
      <c r="C42" s="11"/>
      <c r="D42" s="9"/>
      <c r="E42" s="10"/>
    </row>
    <row r="43" spans="1:5">
      <c r="A43" s="13"/>
      <c r="B43" s="8"/>
      <c r="C43" s="7"/>
      <c r="D43" s="9"/>
      <c r="E43" s="10"/>
    </row>
    <row r="44" spans="1:5">
      <c r="A44" s="13"/>
      <c r="B44" s="8"/>
      <c r="C44" s="7"/>
      <c r="D44" s="9"/>
      <c r="E44" s="12"/>
    </row>
    <row r="48" spans="1:5">
      <c r="D48" s="1"/>
    </row>
  </sheetData>
  <mergeCells count="15">
    <mergeCell ref="A41:B41"/>
    <mergeCell ref="A10:B10"/>
    <mergeCell ref="A28:A39"/>
    <mergeCell ref="A1:E1"/>
    <mergeCell ref="A3:B3"/>
    <mergeCell ref="D3:E3"/>
    <mergeCell ref="A4:B4"/>
    <mergeCell ref="A5:B5"/>
    <mergeCell ref="A8:B8"/>
    <mergeCell ref="A9:B9"/>
    <mergeCell ref="A7:B7"/>
    <mergeCell ref="A6:B6"/>
    <mergeCell ref="D10:E10"/>
    <mergeCell ref="A12:A15"/>
    <mergeCell ref="A17:A26"/>
  </mergeCells>
  <phoneticPr fontId="9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2017-02-13T04:18:38Z</cp:lastPrinted>
  <dcterms:created xsi:type="dcterms:W3CDTF">2015-12-29T06:48:37Z</dcterms:created>
  <dcterms:modified xsi:type="dcterms:W3CDTF">2018-08-07T00:32:47Z</dcterms:modified>
</cp:coreProperties>
</file>