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4" i="1" l="1"/>
  <c r="C24" i="1" l="1"/>
  <c r="D24" i="1"/>
  <c r="D35" i="1" l="1"/>
  <c r="D36" i="1" l="1"/>
  <c r="C14" i="1" l="1"/>
  <c r="C35" i="1"/>
  <c r="C8" i="1" l="1"/>
  <c r="C7" i="1"/>
  <c r="C6" i="1"/>
  <c r="D8" i="1"/>
  <c r="D7" i="1"/>
  <c r="D6" i="1"/>
  <c r="D5" i="1" l="1"/>
  <c r="C36" i="1"/>
  <c r="C5" i="1" s="1"/>
</calcChain>
</file>

<file path=xl/sharedStrings.xml><?xml version="1.0" encoding="utf-8"?>
<sst xmlns="http://schemas.openxmlformats.org/spreadsheetml/2006/main" count="67" uniqueCount="62">
  <si>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</si>
  <si>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</si>
  <si>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</si>
  <si>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</si>
  <si>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</si>
  <si>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</si>
  <si>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</si>
  <si>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</si>
  <si>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</si>
  <si>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</si>
  <si>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</si>
  <si>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</si>
  <si>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</si>
  <si>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</si>
  <si>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</si>
  <si>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</si>
  <si>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</si>
  <si>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</si>
  <si>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</si>
  <si>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</si>
  <si>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</si>
  <si>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</si>
  <si>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</si>
  <si>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</si>
  <si>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(2018년 8월)</t>
    </r>
    <phoneticPr fontId="9" type="noConversion"/>
  </si>
  <si>
    <t>폭염 대처 관련 언론 소통 간담회</t>
    <phoneticPr fontId="9" type="noConversion"/>
  </si>
  <si>
    <t>8.  1</t>
    <phoneticPr fontId="9" type="noConversion"/>
  </si>
  <si>
    <t>소속기관(김포공항(기)) 현안점검 및 직원소통 간담회</t>
    <phoneticPr fontId="9" type="noConversion"/>
  </si>
  <si>
    <t>8.  3</t>
    <phoneticPr fontId="9" type="noConversion"/>
  </si>
  <si>
    <t>8. 13</t>
    <phoneticPr fontId="9" type="noConversion"/>
  </si>
  <si>
    <t>청렴.반부패 실천 협약 체결 관계자 간담회</t>
    <phoneticPr fontId="9" type="noConversion"/>
  </si>
  <si>
    <t>8. 16</t>
    <phoneticPr fontId="9" type="noConversion"/>
  </si>
  <si>
    <t>예보분야 보직관리체계 마련 TFT 관계자 간담회</t>
    <phoneticPr fontId="9" type="noConversion"/>
  </si>
  <si>
    <t>제19호 태풍(솔릭) 비상대책논의를 위한 관계자 간담회</t>
    <phoneticPr fontId="9" type="noConversion"/>
  </si>
  <si>
    <t>8. 20</t>
    <phoneticPr fontId="9" type="noConversion"/>
  </si>
  <si>
    <t>8. 21</t>
    <phoneticPr fontId="9" type="noConversion"/>
  </si>
  <si>
    <t>국회 환경노동위원회 전체회의 관계자 간담회</t>
    <phoneticPr fontId="9" type="noConversion"/>
  </si>
  <si>
    <t>제19호 태풍(솔릭) 대처상황 점검 회의</t>
    <phoneticPr fontId="9" type="noConversion"/>
  </si>
  <si>
    <t>8. 23</t>
    <phoneticPr fontId="9" type="noConversion"/>
  </si>
  <si>
    <t>8. 22</t>
    <phoneticPr fontId="9" type="noConversion"/>
  </si>
  <si>
    <t>8. 16</t>
    <phoneticPr fontId="9" type="noConversion"/>
  </si>
  <si>
    <t>제19호 태풍(솔릭) 북상에 따른 현업 등 비상근무자 격려</t>
    <phoneticPr fontId="9" type="noConversion"/>
  </si>
  <si>
    <t>제12대 청장 이임식 관계자 오찬 간담회</t>
    <phoneticPr fontId="9" type="noConversion"/>
  </si>
  <si>
    <t>8. 27</t>
    <phoneticPr fontId="9" type="noConversion"/>
  </si>
  <si>
    <t>국회 예산결산위원회 결산 담당자 간담회</t>
    <phoneticPr fontId="9" type="noConversion"/>
  </si>
  <si>
    <t>국회 예산결산위원회 전체회의 관계자 간담회</t>
    <phoneticPr fontId="9" type="noConversion"/>
  </si>
  <si>
    <t>국회 환경노동위원회 '17년 결산 의결 전체회의 관계자 간담회</t>
    <phoneticPr fontId="9" type="noConversion"/>
  </si>
  <si>
    <t>국회 법안상정(기상법, 지진관측법) 관계자 간담회</t>
    <phoneticPr fontId="9" type="noConversion"/>
  </si>
  <si>
    <t>8. 28</t>
    <phoneticPr fontId="9" type="noConversion"/>
  </si>
  <si>
    <t>신임기상청장 현안사항 논의에 따른 관계자 간담회</t>
    <phoneticPr fontId="9" type="noConversion"/>
  </si>
  <si>
    <t>8. 28</t>
    <phoneticPr fontId="9" type="noConversion"/>
  </si>
  <si>
    <t>수도권지역 국지성호우에 따른 비상대책 회의</t>
    <phoneticPr fontId="9" type="noConversion"/>
  </si>
  <si>
    <t>8. 29</t>
    <phoneticPr fontId="9" type="noConversion"/>
  </si>
  <si>
    <t>8. 30</t>
    <phoneticPr fontId="9" type="noConversion"/>
  </si>
  <si>
    <t>태풍 및 집중호우 언론 대응 관계자 오찬 간담회</t>
    <phoneticPr fontId="9" type="noConversion"/>
  </si>
  <si>
    <t>8. 31</t>
    <phoneticPr fontId="9" type="noConversion"/>
  </si>
  <si>
    <t>8. 13</t>
    <phoneticPr fontId="9" type="noConversion"/>
  </si>
  <si>
    <t>청렴 옴부즈만 활동 결과보고 간담회</t>
    <phoneticPr fontId="9" type="noConversion"/>
  </si>
  <si>
    <t>국회 예산결산위원회 부별심사 관계자 간담회</t>
    <phoneticPr fontId="9" type="noConversion"/>
  </si>
  <si>
    <t>제14호 태풍(야기)에 대한 언론 소통 간담회</t>
    <phoneticPr fontId="9" type="noConversion"/>
  </si>
  <si>
    <t>제18호 태풍(룸비아)에 대한 언론 소통 간담회</t>
    <phoneticPr fontId="9" type="noConversion"/>
  </si>
  <si>
    <t>제18호 태풍(룸비아) 북상 및 폭염 대응 현업근무 직원 격려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</si>
</sst>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80" fontId="8" fillId="0" borderId="18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0" fontId="10" fillId="0" borderId="8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80" fontId="8" fillId="0" borderId="18" xfId="4" applyNumberFormat="1" applyFont="1" applyFill="1" applyBorder="1" applyAlignment="1">
      <alignment horizontal="righ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3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0" fontId="8" fillId="0" borderId="18" xfId="2" quotePrefix="1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C41" sqref="C41"/>
    </sheetView>
  </sheetViews>
  <sheetFormatPr defaultRowHeight="16.5"/>
  <cols>
    <col min="1" max="1" width="19.75" customWidth="1"/>
    <col min="2" max="2" width="21.5" customWidth="1"/>
    <col min="3" max="3" width="62.25" style="50" bestFit="1" customWidth="1"/>
    <col min="4" max="4" width="14.625" bestFit="1" customWidth="1"/>
    <col min="5" max="5" width="6.5" bestFit="1" customWidth="1"/>
  </cols>
  <sheetData>
    <row r="1" spans="1:5" ht="35.25" customHeight="1">
      <c r="A1" s="58" t="s">
        <v>24</v>
      </c>
      <c r="B1" s="58"/>
      <c r="C1" s="58"/>
      <c r="D1" s="58"/>
      <c r="E1" s="58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59" t="s">
        <v>0</v>
      </c>
      <c r="B3" s="55"/>
      <c r="C3" s="3"/>
      <c r="D3" s="60" t="s">
        <v>1</v>
      </c>
      <c r="E3" s="61"/>
    </row>
    <row r="4" spans="1:5" ht="20.100000000000001" customHeight="1" thickBot="1">
      <c r="A4" s="62" t="s">
        <v>2</v>
      </c>
      <c r="B4" s="63"/>
      <c r="C4" s="18" t="s">
        <v>3</v>
      </c>
      <c r="D4" s="19" t="s">
        <v>4</v>
      </c>
      <c r="E4" s="31" t="s">
        <v>5</v>
      </c>
    </row>
    <row r="5" spans="1:5" ht="20.100000000000001" customHeight="1" thickTop="1">
      <c r="A5" s="64" t="s">
        <v>6</v>
      </c>
      <c r="B5" s="65"/>
      <c r="C5" s="32">
        <f>C36</f>
        <v>21</v>
      </c>
      <c r="D5" s="33">
        <f>D36</f>
        <v>3132700</v>
      </c>
      <c r="E5" s="34"/>
    </row>
    <row r="6" spans="1:5" ht="20.100000000000001" customHeight="1">
      <c r="A6" s="69" t="s">
        <v>19</v>
      </c>
      <c r="B6" s="70"/>
      <c r="C6" s="15">
        <f>C14</f>
        <v>2</v>
      </c>
      <c r="D6" s="24">
        <f>D14</f>
        <v>317000</v>
      </c>
      <c r="E6" s="35"/>
    </row>
    <row r="7" spans="1:5" ht="20.100000000000001" customHeight="1">
      <c r="A7" s="69" t="s">
        <v>22</v>
      </c>
      <c r="B7" s="70"/>
      <c r="C7" s="15">
        <f>C24</f>
        <v>9</v>
      </c>
      <c r="D7" s="24">
        <f>D24</f>
        <v>1211900</v>
      </c>
      <c r="E7" s="35"/>
    </row>
    <row r="8" spans="1:5" ht="20.100000000000001" customHeight="1" thickBot="1">
      <c r="A8" s="66" t="s">
        <v>18</v>
      </c>
      <c r="B8" s="67"/>
      <c r="C8" s="36">
        <f>C35</f>
        <v>10</v>
      </c>
      <c r="D8" s="37">
        <f>D35</f>
        <v>1603800</v>
      </c>
      <c r="E8" s="38"/>
    </row>
    <row r="9" spans="1:5" ht="20.100000000000001" customHeight="1">
      <c r="A9" s="68"/>
      <c r="B9" s="68"/>
      <c r="C9" s="4"/>
      <c r="D9" s="5"/>
      <c r="E9" s="6"/>
    </row>
    <row r="10" spans="1:5" ht="20.100000000000001" customHeight="1" thickBot="1">
      <c r="A10" s="55" t="s">
        <v>7</v>
      </c>
      <c r="B10" s="55"/>
      <c r="C10" s="16"/>
      <c r="D10" s="71" t="s">
        <v>8</v>
      </c>
      <c r="E10" s="71"/>
    </row>
    <row r="11" spans="1:5" ht="20.100000000000001" customHeight="1" thickBot="1">
      <c r="A11" s="17" t="s">
        <v>9</v>
      </c>
      <c r="B11" s="47" t="s">
        <v>10</v>
      </c>
      <c r="C11" s="45" t="s">
        <v>11</v>
      </c>
      <c r="D11" s="19" t="s">
        <v>12</v>
      </c>
      <c r="E11" s="20" t="s">
        <v>13</v>
      </c>
    </row>
    <row r="12" spans="1:5" s="1" customFormat="1" ht="20.100000000000001" customHeight="1" thickTop="1">
      <c r="A12" s="72" t="s">
        <v>14</v>
      </c>
      <c r="B12" s="21" t="s">
        <v>56</v>
      </c>
      <c r="C12" s="39" t="s">
        <v>30</v>
      </c>
      <c r="D12" s="40">
        <v>261000</v>
      </c>
      <c r="E12" s="44"/>
    </row>
    <row r="13" spans="1:5" s="1" customFormat="1" ht="20.100000000000001" customHeight="1">
      <c r="A13" s="57"/>
      <c r="B13" s="21" t="s">
        <v>53</v>
      </c>
      <c r="C13" s="51" t="s">
        <v>57</v>
      </c>
      <c r="D13" s="40">
        <v>56000</v>
      </c>
      <c r="E13" s="44"/>
    </row>
    <row r="14" spans="1:5" ht="20.100000000000001" customHeight="1">
      <c r="A14" s="22"/>
      <c r="B14" s="48" t="s">
        <v>20</v>
      </c>
      <c r="C14" s="46">
        <f>COUNTA(C12:C13)</f>
        <v>2</v>
      </c>
      <c r="D14" s="24">
        <f>SUM(D12:D13)</f>
        <v>317000</v>
      </c>
      <c r="E14" s="25"/>
    </row>
    <row r="15" spans="1:5" s="1" customFormat="1" ht="20.100000000000001" customHeight="1">
      <c r="A15" s="57" t="s">
        <v>23</v>
      </c>
      <c r="B15" s="21" t="s">
        <v>26</v>
      </c>
      <c r="C15" s="39" t="s">
        <v>25</v>
      </c>
      <c r="D15" s="40">
        <v>110000</v>
      </c>
      <c r="E15" s="49"/>
    </row>
    <row r="16" spans="1:5" s="1" customFormat="1" ht="20.100000000000001" customHeight="1">
      <c r="A16" s="57"/>
      <c r="B16" s="21" t="s">
        <v>29</v>
      </c>
      <c r="C16" s="39" t="s">
        <v>59</v>
      </c>
      <c r="D16" s="40">
        <v>377000</v>
      </c>
      <c r="E16" s="49"/>
    </row>
    <row r="17" spans="1:5" s="1" customFormat="1" ht="20.100000000000001" customHeight="1">
      <c r="A17" s="57"/>
      <c r="B17" s="21" t="s">
        <v>40</v>
      </c>
      <c r="C17" s="39" t="s">
        <v>60</v>
      </c>
      <c r="D17" s="40">
        <v>194900</v>
      </c>
      <c r="E17" s="49"/>
    </row>
    <row r="18" spans="1:5" s="1" customFormat="1" ht="20.100000000000001" customHeight="1">
      <c r="A18" s="57"/>
      <c r="B18" s="21" t="s">
        <v>39</v>
      </c>
      <c r="C18" s="39" t="s">
        <v>36</v>
      </c>
      <c r="D18" s="40">
        <v>108000</v>
      </c>
      <c r="E18" s="49"/>
    </row>
    <row r="19" spans="1:5" s="1" customFormat="1" ht="20.100000000000001" customHeight="1">
      <c r="A19" s="57"/>
      <c r="B19" s="21" t="s">
        <v>39</v>
      </c>
      <c r="C19" s="39" t="s">
        <v>45</v>
      </c>
      <c r="D19" s="40">
        <v>70000</v>
      </c>
      <c r="E19" s="49"/>
    </row>
    <row r="20" spans="1:5" s="1" customFormat="1" ht="20.100000000000001" customHeight="1">
      <c r="A20" s="57"/>
      <c r="B20" s="21" t="s">
        <v>38</v>
      </c>
      <c r="C20" s="39" t="s">
        <v>37</v>
      </c>
      <c r="D20" s="40">
        <v>158000</v>
      </c>
      <c r="E20" s="49"/>
    </row>
    <row r="21" spans="1:5" s="1" customFormat="1" ht="20.100000000000001" customHeight="1">
      <c r="A21" s="57"/>
      <c r="B21" s="21" t="s">
        <v>38</v>
      </c>
      <c r="C21" s="39" t="s">
        <v>46</v>
      </c>
      <c r="D21" s="40">
        <v>68000</v>
      </c>
      <c r="E21" s="49"/>
    </row>
    <row r="22" spans="1:5" s="1" customFormat="1" ht="20.100000000000001" customHeight="1">
      <c r="A22" s="57"/>
      <c r="B22" s="21" t="s">
        <v>43</v>
      </c>
      <c r="C22" s="39" t="s">
        <v>58</v>
      </c>
      <c r="D22" s="40">
        <v>36000</v>
      </c>
      <c r="E22" s="49"/>
    </row>
    <row r="23" spans="1:5" s="1" customFormat="1" ht="20.100000000000001" customHeight="1">
      <c r="A23" s="57"/>
      <c r="B23" s="21" t="s">
        <v>48</v>
      </c>
      <c r="C23" s="39" t="s">
        <v>47</v>
      </c>
      <c r="D23" s="40">
        <v>90000</v>
      </c>
      <c r="E23" s="49"/>
    </row>
    <row r="24" spans="1:5" ht="20.100000000000001" customHeight="1">
      <c r="A24" s="22"/>
      <c r="B24" s="23" t="s">
        <v>21</v>
      </c>
      <c r="C24" s="15">
        <f>COUNTA(C15:C23)</f>
        <v>9</v>
      </c>
      <c r="D24" s="24">
        <f>SUM(D15:D23)</f>
        <v>1211900</v>
      </c>
      <c r="E24" s="25"/>
    </row>
    <row r="25" spans="1:5" s="1" customFormat="1" ht="20.100000000000001" customHeight="1">
      <c r="A25" s="56" t="s">
        <v>16</v>
      </c>
      <c r="B25" s="21" t="s">
        <v>28</v>
      </c>
      <c r="C25" s="51" t="s">
        <v>27</v>
      </c>
      <c r="D25" s="40">
        <v>45900</v>
      </c>
      <c r="E25" s="41"/>
    </row>
    <row r="26" spans="1:5" s="1" customFormat="1" ht="20.100000000000001" customHeight="1">
      <c r="A26" s="57"/>
      <c r="B26" s="21" t="s">
        <v>31</v>
      </c>
      <c r="C26" s="39" t="s">
        <v>61</v>
      </c>
      <c r="D26" s="40">
        <v>147500</v>
      </c>
      <c r="E26" s="42"/>
    </row>
    <row r="27" spans="1:5" s="1" customFormat="1" ht="20.100000000000001" customHeight="1">
      <c r="A27" s="57"/>
      <c r="B27" s="21" t="s">
        <v>31</v>
      </c>
      <c r="C27" s="39" t="s">
        <v>32</v>
      </c>
      <c r="D27" s="40">
        <v>310000</v>
      </c>
      <c r="E27" s="42"/>
    </row>
    <row r="28" spans="1:5" s="1" customFormat="1" ht="20.100000000000001" customHeight="1">
      <c r="A28" s="57"/>
      <c r="B28" s="21" t="s">
        <v>34</v>
      </c>
      <c r="C28" s="43" t="s">
        <v>33</v>
      </c>
      <c r="D28" s="14">
        <v>49000</v>
      </c>
      <c r="E28" s="42"/>
    </row>
    <row r="29" spans="1:5" s="1" customFormat="1" ht="20.100000000000001" customHeight="1">
      <c r="A29" s="57"/>
      <c r="B29" s="21" t="s">
        <v>35</v>
      </c>
      <c r="C29" s="39" t="s">
        <v>44</v>
      </c>
      <c r="D29" s="40">
        <v>44000</v>
      </c>
      <c r="E29" s="42"/>
    </row>
    <row r="30" spans="1:5" s="1" customFormat="1" ht="20.100000000000001" customHeight="1">
      <c r="A30" s="57"/>
      <c r="B30" s="21" t="s">
        <v>38</v>
      </c>
      <c r="C30" s="43" t="s">
        <v>41</v>
      </c>
      <c r="D30" s="14">
        <v>264400</v>
      </c>
      <c r="E30" s="42"/>
    </row>
    <row r="31" spans="1:5" s="1" customFormat="1" ht="20.100000000000001" customHeight="1">
      <c r="A31" s="57"/>
      <c r="B31" s="21" t="s">
        <v>43</v>
      </c>
      <c r="C31" s="43" t="s">
        <v>42</v>
      </c>
      <c r="D31" s="14">
        <v>225000</v>
      </c>
      <c r="E31" s="42"/>
    </row>
    <row r="32" spans="1:5" s="1" customFormat="1" ht="20.100000000000001" customHeight="1">
      <c r="A32" s="57"/>
      <c r="B32" s="21" t="s">
        <v>50</v>
      </c>
      <c r="C32" s="43" t="s">
        <v>49</v>
      </c>
      <c r="D32" s="14">
        <v>338000</v>
      </c>
      <c r="E32" s="42"/>
    </row>
    <row r="33" spans="1:5" s="1" customFormat="1" ht="20.100000000000001" customHeight="1">
      <c r="A33" s="57"/>
      <c r="B33" s="21" t="s">
        <v>52</v>
      </c>
      <c r="C33" s="43" t="s">
        <v>51</v>
      </c>
      <c r="D33" s="14">
        <v>72000</v>
      </c>
      <c r="E33" s="42"/>
    </row>
    <row r="34" spans="1:5" s="1" customFormat="1" ht="20.100000000000001" customHeight="1">
      <c r="A34" s="57"/>
      <c r="B34" s="21" t="s">
        <v>55</v>
      </c>
      <c r="C34" s="52" t="s">
        <v>54</v>
      </c>
      <c r="D34" s="14">
        <v>108000</v>
      </c>
      <c r="E34" s="42"/>
    </row>
    <row r="35" spans="1:5" ht="20.100000000000001" customHeight="1">
      <c r="A35" s="22"/>
      <c r="B35" s="26" t="s">
        <v>15</v>
      </c>
      <c r="C35" s="15">
        <f>COUNTA(C25:C34)</f>
        <v>10</v>
      </c>
      <c r="D35" s="27">
        <f>SUM(D25:D34)</f>
        <v>1603800</v>
      </c>
      <c r="E35" s="25"/>
    </row>
    <row r="36" spans="1:5" ht="20.100000000000001" customHeight="1" thickBot="1">
      <c r="A36" s="53" t="s">
        <v>17</v>
      </c>
      <c r="B36" s="54"/>
      <c r="C36" s="28">
        <f>SUM(C14,C24,C35)</f>
        <v>21</v>
      </c>
      <c r="D36" s="29">
        <f>SUM(D14+D24+D35)</f>
        <v>3132700</v>
      </c>
      <c r="E36" s="30"/>
    </row>
    <row r="37" spans="1:5">
      <c r="A37" s="13"/>
      <c r="B37" s="8"/>
      <c r="C37" s="11"/>
      <c r="D37" s="9"/>
      <c r="E37" s="10"/>
    </row>
    <row r="38" spans="1:5">
      <c r="A38" s="13"/>
      <c r="B38" s="8"/>
      <c r="C38" s="7"/>
      <c r="D38" s="9"/>
      <c r="E38" s="10"/>
    </row>
    <row r="39" spans="1:5">
      <c r="A39" s="13"/>
      <c r="B39" s="8"/>
      <c r="C39" s="7"/>
      <c r="D39" s="9"/>
      <c r="E39" s="12"/>
    </row>
    <row r="43" spans="1:5">
      <c r="D43" s="1"/>
    </row>
  </sheetData>
  <mergeCells count="15">
    <mergeCell ref="A36:B36"/>
    <mergeCell ref="A10:B10"/>
    <mergeCell ref="A25:A34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3"/>
    <mergeCell ref="A15:A23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2017-02-13T04:18:38Z</cp:lastPrinted>
  <dcterms:created xsi:type="dcterms:W3CDTF">2015-12-29T06:48:37Z</dcterms:created>
  <dcterms:modified xsi:type="dcterms:W3CDTF">2018-09-05T00:07:07Z</dcterms:modified>
</cp:coreProperties>
</file>