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0" windowWidth="14160" windowHeight="88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Sheet1!$A$1:$E$32</definedName>
  </definedNames>
  <calcPr calcId="125725"/>
</workbook>
</file>

<file path=xl/calcChain.xml><?xml version="1.0" encoding="utf-8"?>
<calcChain xmlns="http://schemas.openxmlformats.org/spreadsheetml/2006/main">
  <c r="D4" i="1"/>
  <c r="C31"/>
  <c r="C19"/>
  <c r="C8" s="1"/>
  <c r="C25"/>
  <c r="C9" s="1"/>
  <c r="D25"/>
  <c r="D9" s="1"/>
  <c r="D19"/>
  <c r="D8" s="1"/>
  <c r="D31" l="1"/>
  <c r="D10" s="1"/>
  <c r="D7" s="1"/>
  <c r="C7"/>
  <c r="C32" l="1"/>
  <c r="D32"/>
</calcChain>
</file>

<file path=xl/sharedStrings.xml><?xml version="1.0" encoding="utf-8"?>
<sst xmlns="http://schemas.openxmlformats.org/spreadsheetml/2006/main" count="40" uniqueCount="38">
  <si>
    <t>유    형</t>
    <phoneticPr fontId="2" type="noConversion"/>
  </si>
  <si>
    <t>건    수</t>
    <phoneticPr fontId="2" type="noConversion"/>
  </si>
  <si>
    <t>계</t>
    <phoneticPr fontId="2" type="noConversion"/>
  </si>
  <si>
    <t>구   분</t>
    <phoneticPr fontId="2" type="noConversion"/>
  </si>
  <si>
    <t>일   자</t>
    <phoneticPr fontId="2" type="noConversion"/>
  </si>
  <si>
    <t>내       역</t>
    <phoneticPr fontId="2" type="noConversion"/>
  </si>
  <si>
    <t>금  액</t>
    <phoneticPr fontId="2" type="noConversion"/>
  </si>
  <si>
    <t>비 고</t>
    <phoneticPr fontId="2" type="noConversion"/>
  </si>
  <si>
    <r>
      <t xml:space="preserve"> </t>
    </r>
    <r>
      <rPr>
        <sz val="11"/>
        <rFont val="돋움"/>
        <family val="3"/>
        <charset val="129"/>
      </rPr>
      <t>업무관련 직원회의 간담 등</t>
    </r>
    <phoneticPr fontId="2" type="noConversion"/>
  </si>
  <si>
    <r>
      <t xml:space="preserve"> 대민·대유관기관</t>
    </r>
    <r>
      <rPr>
        <sz val="11"/>
        <rFont val="돋움"/>
        <family val="3"/>
        <charset val="129"/>
      </rPr>
      <t xml:space="preserve"> 업무협의 및 간담회 등</t>
    </r>
    <phoneticPr fontId="2" type="noConversion"/>
  </si>
  <si>
    <t>□ 유형별 집행내역</t>
    <phoneticPr fontId="2" type="noConversion"/>
  </si>
  <si>
    <r>
      <t xml:space="preserve"> </t>
    </r>
    <r>
      <rPr>
        <sz val="11"/>
        <rFont val="돋움"/>
        <family val="3"/>
        <charset val="129"/>
      </rPr>
      <t>주요정책추진 관련</t>
    </r>
    <r>
      <rPr>
        <sz val="11"/>
        <rFont val="돋움"/>
        <family val="3"/>
        <charset val="129"/>
      </rPr>
      <t xml:space="preserve"> 회의·행사 등</t>
    </r>
    <phoneticPr fontId="2" type="noConversion"/>
  </si>
  <si>
    <t>소     계</t>
    <phoneticPr fontId="2" type="noConversion"/>
  </si>
  <si>
    <t xml:space="preserve"> 주요정책 관련
 회의·행사 등</t>
    <phoneticPr fontId="2" type="noConversion"/>
  </si>
  <si>
    <t xml:space="preserve"> 업무관련
 직원회의
 간담 등</t>
    <phoneticPr fontId="2" type="noConversion"/>
  </si>
  <si>
    <t>□ 세부 집행내역</t>
    <phoneticPr fontId="2" type="noConversion"/>
  </si>
  <si>
    <t>금 액</t>
    <phoneticPr fontId="2" type="noConversion"/>
  </si>
  <si>
    <t xml:space="preserve"> 대민·대유관기관
 업무협의 및
 간담회 등</t>
    <phoneticPr fontId="2" type="noConversion"/>
  </si>
  <si>
    <t>총     계</t>
    <phoneticPr fontId="2" type="noConversion"/>
  </si>
  <si>
    <t>(단위 : 원)</t>
    <phoneticPr fontId="2" type="noConversion"/>
  </si>
  <si>
    <t>비고</t>
    <phoneticPr fontId="2" type="noConversion"/>
  </si>
  <si>
    <r>
      <t>(단위 : 원</t>
    </r>
    <r>
      <rPr>
        <sz val="11"/>
        <rFont val="돋움"/>
        <family val="3"/>
        <charset val="129"/>
      </rPr>
      <t>)</t>
    </r>
    <phoneticPr fontId="2" type="noConversion"/>
  </si>
  <si>
    <t>예산현황</t>
    <phoneticPr fontId="2" type="noConversion"/>
  </si>
  <si>
    <t>예산액</t>
    <phoneticPr fontId="2" type="noConversion"/>
  </si>
  <si>
    <t>집행액</t>
    <phoneticPr fontId="2" type="noConversion"/>
  </si>
  <si>
    <t>집행잔액</t>
    <phoneticPr fontId="2" type="noConversion"/>
  </si>
  <si>
    <t>3건</t>
    <phoneticPr fontId="2" type="noConversion"/>
  </si>
  <si>
    <r>
      <t>업무추진비 집행내역</t>
    </r>
    <r>
      <rPr>
        <b/>
        <u/>
        <sz val="16"/>
        <rFont val="HY헤드라인M"/>
        <family val="1"/>
        <charset val="129"/>
      </rPr>
      <t>(2016년 11월)</t>
    </r>
    <phoneticPr fontId="2" type="noConversion"/>
  </si>
  <si>
    <t>11.03.</t>
    <phoneticPr fontId="2" type="noConversion"/>
  </si>
  <si>
    <t>직장협의회 직원격려 만찬 간담회</t>
    <phoneticPr fontId="2" type="noConversion"/>
  </si>
  <si>
    <t>11.09.</t>
    <phoneticPr fontId="2" type="noConversion"/>
  </si>
  <si>
    <t>정부 3.0 국민체험마당 참가직원 격려 오찬</t>
    <phoneticPr fontId="2" type="noConversion"/>
  </si>
  <si>
    <t>11.14.</t>
    <phoneticPr fontId="2" type="noConversion"/>
  </si>
  <si>
    <t>국립기상박물관 소장품 수집대상 조사 업무 만찬</t>
    <phoneticPr fontId="2" type="noConversion"/>
  </si>
  <si>
    <t>11.22.</t>
    <phoneticPr fontId="2" type="noConversion"/>
  </si>
  <si>
    <t>중국 절강성 기상국 전문가단 방한 만찬</t>
    <phoneticPr fontId="2" type="noConversion"/>
  </si>
  <si>
    <t>11.29.</t>
    <phoneticPr fontId="2" type="noConversion"/>
  </si>
  <si>
    <t>국유잿나 실태조사 업무 직원격려 만찬</t>
    <phoneticPr fontId="2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</si>
</sst>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0_);[Red]\(0\)"/>
    <numFmt numFmtId="177" formatCode="0.0_);[Red]\(0.0\)"/>
    <numFmt numFmtId="178" formatCode="mm&quot;월&quot;\ \ dd&quot;일&quot;"/>
    <numFmt numFmtId="179" formatCode="#&quot;건&quot;"/>
  </numFmts>
  <fonts count="1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6"/>
      <name val="돋움"/>
      <family val="3"/>
      <charset val="129"/>
    </font>
    <font>
      <b/>
      <sz val="11"/>
      <name val="돋움"/>
      <family val="3"/>
      <charset val="129"/>
    </font>
    <font>
      <b/>
      <sz val="14"/>
      <name val="돋움"/>
      <family val="3"/>
      <charset val="129"/>
    </font>
    <font>
      <b/>
      <u/>
      <sz val="19"/>
      <name val="HY헤드라인M"/>
      <family val="1"/>
      <charset val="129"/>
    </font>
    <font>
      <b/>
      <u/>
      <sz val="16"/>
      <name val="HY헤드라인M"/>
      <family val="1"/>
      <charset val="129"/>
    </font>
    <font>
      <sz val="11"/>
      <name val="맑은 고딕"/>
      <family val="3"/>
      <charset val="129"/>
      <scheme val="minor"/>
    </font>
    <font>
      <u/>
      <sz val="14"/>
      <name val="HY헤드라인M"/>
      <family val="1"/>
      <charset val="129"/>
    </font>
    <font>
      <sz val="12"/>
      <name val="HY헤드라인M"/>
      <family val="1"/>
      <charset val="129"/>
    </font>
    <font>
      <b/>
      <sz val="12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/>
      <diagonal/>
    </border>
    <border>
      <left style="thin">
        <color indexed="55"/>
      </left>
      <right style="medium">
        <color indexed="55"/>
      </right>
      <top style="medium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 shrinkToFit="1"/>
    </xf>
    <xf numFmtId="41" fontId="1" fillId="0" borderId="0" xfId="2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41" fontId="1" fillId="0" borderId="2" xfId="2" applyFont="1" applyFill="1" applyBorder="1" applyAlignment="1">
      <alignment vertical="center" shrinkToFit="1"/>
    </xf>
    <xf numFmtId="176" fontId="1" fillId="0" borderId="3" xfId="0" applyNumberFormat="1" applyFont="1" applyFill="1" applyBorder="1">
      <alignment vertical="center"/>
    </xf>
    <xf numFmtId="179" fontId="4" fillId="0" borderId="4" xfId="0" applyNumberFormat="1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>
      <alignment vertical="center"/>
    </xf>
    <xf numFmtId="178" fontId="4" fillId="0" borderId="4" xfId="0" applyNumberFormat="1" applyFont="1" applyFill="1" applyBorder="1" applyAlignment="1">
      <alignment horizontal="center" vertical="center"/>
    </xf>
    <xf numFmtId="41" fontId="1" fillId="0" borderId="9" xfId="2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41" fontId="4" fillId="0" borderId="10" xfId="2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41" fontId="1" fillId="0" borderId="12" xfId="2" applyFont="1" applyFill="1" applyBorder="1" applyAlignment="1">
      <alignment vertical="center" shrinkToFit="1"/>
    </xf>
    <xf numFmtId="41" fontId="4" fillId="0" borderId="13" xfId="2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right" vertical="center"/>
    </xf>
    <xf numFmtId="9" fontId="1" fillId="0" borderId="15" xfId="1" applyFont="1" applyFill="1" applyBorder="1" applyAlignment="1">
      <alignment horizontal="right" vertical="center"/>
    </xf>
    <xf numFmtId="9" fontId="1" fillId="0" borderId="16" xfId="1" applyFont="1" applyFill="1" applyBorder="1" applyAlignment="1">
      <alignment horizontal="right" vertical="center"/>
    </xf>
    <xf numFmtId="179" fontId="4" fillId="0" borderId="13" xfId="0" applyNumberFormat="1" applyFont="1" applyFill="1" applyBorder="1" applyAlignment="1">
      <alignment horizontal="center" vertical="center" shrinkToFit="1"/>
    </xf>
    <xf numFmtId="179" fontId="0" fillId="0" borderId="12" xfId="0" applyNumberFormat="1" applyFill="1" applyBorder="1" applyAlignment="1">
      <alignment horizontal="center" vertical="center" shrinkToFit="1"/>
    </xf>
    <xf numFmtId="179" fontId="0" fillId="0" borderId="2" xfId="0" applyNumberFormat="1" applyFill="1" applyBorder="1" applyAlignment="1">
      <alignment horizontal="center" vertical="center" shrinkToFit="1"/>
    </xf>
    <xf numFmtId="179" fontId="0" fillId="0" borderId="9" xfId="0" applyNumberFormat="1" applyFill="1" applyBorder="1" applyAlignment="1">
      <alignment horizontal="center" vertical="center" shrinkToFit="1"/>
    </xf>
    <xf numFmtId="176" fontId="1" fillId="0" borderId="17" xfId="0" applyNumberFormat="1" applyFont="1" applyFill="1" applyBorder="1">
      <alignment vertical="center"/>
    </xf>
    <xf numFmtId="179" fontId="4" fillId="0" borderId="18" xfId="0" applyNumberFormat="1" applyFont="1" applyFill="1" applyBorder="1" applyAlignment="1">
      <alignment horizontal="center" vertical="center" shrinkToFit="1"/>
    </xf>
    <xf numFmtId="176" fontId="4" fillId="0" borderId="19" xfId="0" applyNumberFormat="1" applyFont="1" applyFill="1" applyBorder="1">
      <alignment vertical="center"/>
    </xf>
    <xf numFmtId="178" fontId="4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shrinkToFit="1"/>
    </xf>
    <xf numFmtId="41" fontId="4" fillId="0" borderId="18" xfId="2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shrinkToFit="1"/>
    </xf>
    <xf numFmtId="178" fontId="4" fillId="0" borderId="4" xfId="0" applyNumberFormat="1" applyFont="1" applyFill="1" applyBorder="1" applyAlignment="1">
      <alignment horizontal="center" vertical="center" shrinkToFit="1"/>
    </xf>
    <xf numFmtId="41" fontId="4" fillId="0" borderId="4" xfId="2" applyFont="1" applyFill="1" applyBorder="1" applyAlignment="1">
      <alignment horizontal="right" vertical="center" shrinkToFit="1"/>
    </xf>
    <xf numFmtId="41" fontId="4" fillId="0" borderId="4" xfId="2" applyFont="1" applyFill="1" applyBorder="1" applyAlignment="1">
      <alignment horizontal="right" vertical="center"/>
    </xf>
    <xf numFmtId="3" fontId="4" fillId="0" borderId="18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76" fontId="1" fillId="0" borderId="21" xfId="0" applyNumberFormat="1" applyFont="1" applyFill="1" applyBorder="1">
      <alignment vertical="center"/>
    </xf>
    <xf numFmtId="41" fontId="8" fillId="0" borderId="1" xfId="2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0" fillId="0" borderId="20" xfId="0" applyFill="1" applyBorder="1" applyAlignment="1">
      <alignment horizontal="center" vertical="center" shrinkToFit="1"/>
    </xf>
    <xf numFmtId="41" fontId="8" fillId="0" borderId="20" xfId="2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41" fontId="8" fillId="0" borderId="20" xfId="2" applyFont="1" applyFill="1" applyBorder="1" applyAlignment="1">
      <alignment horizontal="right" vertical="center"/>
    </xf>
    <xf numFmtId="0" fontId="8" fillId="0" borderId="20" xfId="0" applyFont="1" applyFill="1" applyBorder="1" applyAlignment="1">
      <alignment vertical="center" shrinkToFi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41" fontId="11" fillId="0" borderId="34" xfId="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shrinkToFit="1"/>
    </xf>
    <xf numFmtId="176" fontId="0" fillId="0" borderId="21" xfId="0" applyNumberFormat="1" applyFill="1" applyBorder="1">
      <alignment vertical="center"/>
    </xf>
    <xf numFmtId="3" fontId="11" fillId="0" borderId="35" xfId="0" applyNumberFormat="1" applyFont="1" applyFill="1" applyBorder="1" applyAlignment="1">
      <alignment horizontal="right" vertical="center"/>
    </xf>
    <xf numFmtId="0" fontId="11" fillId="0" borderId="36" xfId="0" applyFont="1" applyFill="1" applyBorder="1" applyAlignment="1">
      <alignment horizontal="right" vertical="center"/>
    </xf>
    <xf numFmtId="0" fontId="10" fillId="0" borderId="34" xfId="0" applyFont="1" applyFill="1" applyBorder="1" applyAlignment="1">
      <alignment horizontal="center" vertical="center"/>
    </xf>
    <xf numFmtId="41" fontId="11" fillId="0" borderId="34" xfId="2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4" fillId="0" borderId="25" xfId="0" applyFont="1" applyFill="1" applyBorder="1" applyAlignment="1" applyProtection="1">
      <alignment horizontal="left" vertical="center" wrapText="1"/>
      <protection locked="0"/>
    </xf>
    <xf numFmtId="0" fontId="4" fillId="0" borderId="26" xfId="0" applyFont="1" applyFill="1" applyBorder="1" applyAlignment="1">
      <alignment vertical="center"/>
    </xf>
    <xf numFmtId="0" fontId="4" fillId="0" borderId="26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4" fillId="0" borderId="2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8" xfId="0" applyFont="1" applyFill="1" applyBorder="1" applyAlignment="1" applyProtection="1">
      <alignment horizontal="left" vertical="center" wrapText="1"/>
      <protection locked="0"/>
    </xf>
    <xf numFmtId="0" fontId="4" fillId="0" borderId="29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0" borderId="32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0" fillId="0" borderId="33" xfId="0" applyFill="1" applyBorder="1" applyAlignment="1">
      <alignment horizontal="left" vertical="center" shrinkToFit="1"/>
    </xf>
    <xf numFmtId="0" fontId="1" fillId="0" borderId="12" xfId="0" applyFont="1" applyFill="1" applyBorder="1" applyAlignment="1">
      <alignment horizontal="left" vertical="center" shrinkToFi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tabSelected="1" zoomScaleNormal="100" workbookViewId="0">
      <selection sqref="A1:E1"/>
    </sheetView>
  </sheetViews>
  <sheetFormatPr defaultRowHeight="13.5"/>
  <cols>
    <col min="1" max="1" width="14.77734375" style="1" customWidth="1"/>
    <col min="2" max="2" width="10" style="1" customWidth="1"/>
    <col min="3" max="3" width="30.33203125" style="1" customWidth="1"/>
    <col min="4" max="4" width="12.5546875" style="1" customWidth="1"/>
    <col min="5" max="5" width="15.77734375" style="1" customWidth="1"/>
    <col min="6" max="16384" width="8.88671875" style="1"/>
  </cols>
  <sheetData>
    <row r="1" spans="1:5" ht="35.25" customHeight="1">
      <c r="A1" s="67" t="s">
        <v>27</v>
      </c>
      <c r="B1" s="67"/>
      <c r="C1" s="67"/>
      <c r="D1" s="67"/>
      <c r="E1" s="67"/>
    </row>
    <row r="2" spans="1:5" ht="15" customHeight="1">
      <c r="A2" s="51" t="s">
        <v>22</v>
      </c>
      <c r="B2" s="50"/>
      <c r="C2" s="50"/>
      <c r="D2" s="50"/>
      <c r="E2" s="50"/>
    </row>
    <row r="3" spans="1:5" ht="15" customHeight="1">
      <c r="A3" s="58" t="s">
        <v>23</v>
      </c>
      <c r="B3" s="58"/>
      <c r="C3" s="52" t="s">
        <v>24</v>
      </c>
      <c r="D3" s="58" t="s">
        <v>25</v>
      </c>
      <c r="E3" s="58"/>
    </row>
    <row r="4" spans="1:5" ht="16.5" customHeight="1">
      <c r="A4" s="56">
        <v>8284000</v>
      </c>
      <c r="B4" s="57"/>
      <c r="C4" s="53">
        <v>7270140</v>
      </c>
      <c r="D4" s="59">
        <f>A4-C4</f>
        <v>1013860</v>
      </c>
      <c r="E4" s="59"/>
    </row>
    <row r="5" spans="1:5" ht="35.25" customHeight="1" thickBot="1">
      <c r="A5" s="68" t="s">
        <v>10</v>
      </c>
      <c r="B5" s="62"/>
      <c r="C5" s="2"/>
      <c r="D5" s="69" t="s">
        <v>21</v>
      </c>
      <c r="E5" s="70"/>
    </row>
    <row r="6" spans="1:5" ht="24.75" customHeight="1" thickBot="1">
      <c r="A6" s="71" t="s">
        <v>0</v>
      </c>
      <c r="B6" s="72"/>
      <c r="C6" s="16" t="s">
        <v>1</v>
      </c>
      <c r="D6" s="17" t="s">
        <v>16</v>
      </c>
      <c r="E6" s="18" t="s">
        <v>20</v>
      </c>
    </row>
    <row r="7" spans="1:5" ht="24.75" customHeight="1" thickBot="1">
      <c r="A7" s="75" t="s">
        <v>2</v>
      </c>
      <c r="B7" s="76"/>
      <c r="C7" s="24">
        <f>SUM(C8:C10)</f>
        <v>1</v>
      </c>
      <c r="D7" s="20">
        <f>SUM(D8:D10)</f>
        <v>791000</v>
      </c>
      <c r="E7" s="21"/>
    </row>
    <row r="8" spans="1:5" ht="24.75" customHeight="1">
      <c r="A8" s="82" t="s">
        <v>11</v>
      </c>
      <c r="B8" s="83"/>
      <c r="C8" s="25">
        <f>C19</f>
        <v>1</v>
      </c>
      <c r="D8" s="19">
        <f>D19</f>
        <v>249000</v>
      </c>
      <c r="E8" s="22"/>
    </row>
    <row r="9" spans="1:5" ht="24.75" customHeight="1">
      <c r="A9" s="80" t="s">
        <v>9</v>
      </c>
      <c r="B9" s="81"/>
      <c r="C9" s="26">
        <f>C25</f>
        <v>0</v>
      </c>
      <c r="D9" s="7">
        <f>D25</f>
        <v>0</v>
      </c>
      <c r="E9" s="22"/>
    </row>
    <row r="10" spans="1:5" ht="24.75" customHeight="1" thickBot="1">
      <c r="A10" s="77" t="s">
        <v>8</v>
      </c>
      <c r="B10" s="78"/>
      <c r="C10" s="27" t="s">
        <v>26</v>
      </c>
      <c r="D10" s="15">
        <f>D31</f>
        <v>542000</v>
      </c>
      <c r="E10" s="23"/>
    </row>
    <row r="11" spans="1:5" ht="14.25" customHeight="1">
      <c r="A11" s="79"/>
      <c r="B11" s="79"/>
      <c r="C11" s="4"/>
      <c r="D11" s="5"/>
      <c r="E11" s="6"/>
    </row>
    <row r="12" spans="1:5" ht="35.25" customHeight="1" thickBot="1">
      <c r="A12" s="62" t="s">
        <v>15</v>
      </c>
      <c r="B12" s="62"/>
      <c r="C12" s="3"/>
      <c r="D12" s="69" t="s">
        <v>19</v>
      </c>
      <c r="E12" s="70"/>
    </row>
    <row r="13" spans="1:5" ht="19.5" customHeight="1" thickBot="1">
      <c r="A13" s="11" t="s">
        <v>3</v>
      </c>
      <c r="B13" s="31" t="s">
        <v>4</v>
      </c>
      <c r="C13" s="32" t="s">
        <v>5</v>
      </c>
      <c r="D13" s="33" t="s">
        <v>6</v>
      </c>
      <c r="E13" s="12" t="s">
        <v>7</v>
      </c>
    </row>
    <row r="14" spans="1:5" ht="19.5" customHeight="1" thickBot="1">
      <c r="A14" s="63" t="s">
        <v>13</v>
      </c>
      <c r="B14" s="45" t="s">
        <v>34</v>
      </c>
      <c r="C14" s="49" t="s">
        <v>35</v>
      </c>
      <c r="D14" s="46">
        <v>249000</v>
      </c>
      <c r="E14" s="13"/>
    </row>
    <row r="15" spans="1:5" ht="19.5" customHeight="1">
      <c r="A15" s="64"/>
      <c r="B15" s="45"/>
      <c r="C15" s="49"/>
      <c r="D15" s="48"/>
      <c r="E15" s="8"/>
    </row>
    <row r="16" spans="1:5" ht="19.5" customHeight="1">
      <c r="A16" s="64"/>
      <c r="B16" s="39"/>
      <c r="C16" s="54"/>
      <c r="D16" s="42"/>
      <c r="E16" s="8"/>
    </row>
    <row r="17" spans="1:5" ht="19.5" customHeight="1">
      <c r="A17" s="64"/>
      <c r="B17" s="39"/>
      <c r="C17" s="54"/>
      <c r="D17" s="42"/>
      <c r="E17" s="8"/>
    </row>
    <row r="18" spans="1:5" ht="19.5" customHeight="1">
      <c r="A18" s="64"/>
      <c r="B18" s="39"/>
      <c r="C18" s="44"/>
      <c r="D18" s="42"/>
      <c r="E18" s="8"/>
    </row>
    <row r="19" spans="1:5" ht="19.5" customHeight="1" thickBot="1">
      <c r="A19" s="66"/>
      <c r="B19" s="35" t="s">
        <v>12</v>
      </c>
      <c r="C19" s="9">
        <f>COUNTA(C14:C18)</f>
        <v>1</v>
      </c>
      <c r="D19" s="36">
        <f>SUM(D14:D18)</f>
        <v>249000</v>
      </c>
      <c r="E19" s="10"/>
    </row>
    <row r="20" spans="1:5" ht="19.5" customHeight="1" thickBot="1">
      <c r="A20" s="63" t="s">
        <v>17</v>
      </c>
      <c r="B20" s="45"/>
      <c r="C20" s="49"/>
      <c r="D20" s="48"/>
      <c r="E20" s="8"/>
    </row>
    <row r="21" spans="1:5" ht="19.5" customHeight="1">
      <c r="A21" s="64"/>
      <c r="B21" s="45"/>
      <c r="C21" s="49"/>
      <c r="D21" s="48"/>
      <c r="E21" s="28"/>
    </row>
    <row r="22" spans="1:5" ht="19.5" customHeight="1">
      <c r="A22" s="64"/>
      <c r="B22" s="40"/>
      <c r="C22" s="54"/>
      <c r="D22" s="42"/>
      <c r="E22" s="28"/>
    </row>
    <row r="23" spans="1:5" ht="19.5" customHeight="1">
      <c r="A23" s="64"/>
      <c r="B23" s="34"/>
      <c r="C23" s="44"/>
      <c r="D23" s="42"/>
      <c r="E23" s="28"/>
    </row>
    <row r="24" spans="1:5" ht="19.5" customHeight="1">
      <c r="A24" s="64"/>
      <c r="B24" s="47"/>
      <c r="C24" s="43"/>
      <c r="D24" s="47"/>
      <c r="E24" s="28"/>
    </row>
    <row r="25" spans="1:5" ht="19.5" customHeight="1" thickBot="1">
      <c r="A25" s="65"/>
      <c r="B25" s="35" t="s">
        <v>12</v>
      </c>
      <c r="C25" s="9">
        <f>COUNTA(C20:C23)</f>
        <v>0</v>
      </c>
      <c r="D25" s="36">
        <f>SUM(D20:D23)</f>
        <v>0</v>
      </c>
      <c r="E25" s="10"/>
    </row>
    <row r="26" spans="1:5" ht="20.25" customHeight="1" thickBot="1">
      <c r="A26" s="73" t="s">
        <v>14</v>
      </c>
      <c r="B26" s="45" t="s">
        <v>28</v>
      </c>
      <c r="C26" s="49" t="s">
        <v>29</v>
      </c>
      <c r="D26" s="48">
        <v>314000</v>
      </c>
      <c r="E26" s="13"/>
    </row>
    <row r="27" spans="1:5" ht="20.25" customHeight="1" thickBot="1">
      <c r="A27" s="73"/>
      <c r="B27" s="45" t="s">
        <v>30</v>
      </c>
      <c r="C27" s="49" t="s">
        <v>31</v>
      </c>
      <c r="D27" s="48">
        <v>61000</v>
      </c>
      <c r="E27" s="41"/>
    </row>
    <row r="28" spans="1:5" ht="20.25" customHeight="1" thickBot="1">
      <c r="A28" s="73"/>
      <c r="B28" s="45" t="s">
        <v>32</v>
      </c>
      <c r="C28" s="49" t="s">
        <v>33</v>
      </c>
      <c r="D28" s="48">
        <v>117000</v>
      </c>
      <c r="E28" s="55"/>
    </row>
    <row r="29" spans="1:5" ht="20.25" customHeight="1">
      <c r="A29" s="73"/>
      <c r="B29" s="40" t="s">
        <v>36</v>
      </c>
      <c r="C29" s="49" t="s">
        <v>37</v>
      </c>
      <c r="D29" s="42">
        <v>50000</v>
      </c>
      <c r="E29" s="41"/>
    </row>
    <row r="30" spans="1:5" ht="20.25" customHeight="1">
      <c r="A30" s="73"/>
      <c r="B30" s="39"/>
      <c r="C30" s="54"/>
      <c r="D30" s="42"/>
      <c r="E30" s="8"/>
    </row>
    <row r="31" spans="1:5" ht="20.25" customHeight="1" thickBot="1">
      <c r="A31" s="74"/>
      <c r="B31" s="14" t="s">
        <v>12</v>
      </c>
      <c r="C31" s="9">
        <f>COUNTA(C26:C30)</f>
        <v>4</v>
      </c>
      <c r="D31" s="37">
        <f>SUM(D26:D30)</f>
        <v>542000</v>
      </c>
      <c r="E31" s="10"/>
    </row>
    <row r="32" spans="1:5" ht="20.25" customHeight="1" thickBot="1">
      <c r="A32" s="60" t="s">
        <v>18</v>
      </c>
      <c r="B32" s="61"/>
      <c r="C32" s="29">
        <f>C19+C25+C31</f>
        <v>5</v>
      </c>
      <c r="D32" s="38">
        <f>D19+D25+D31</f>
        <v>791000</v>
      </c>
      <c r="E32" s="30"/>
    </row>
  </sheetData>
  <mergeCells count="19">
    <mergeCell ref="A1:E1"/>
    <mergeCell ref="A5:B5"/>
    <mergeCell ref="D5:E5"/>
    <mergeCell ref="A6:B6"/>
    <mergeCell ref="A26:A31"/>
    <mergeCell ref="A7:B7"/>
    <mergeCell ref="A10:B10"/>
    <mergeCell ref="A11:B11"/>
    <mergeCell ref="A9:B9"/>
    <mergeCell ref="A8:B8"/>
    <mergeCell ref="D12:E12"/>
    <mergeCell ref="A3:B3"/>
    <mergeCell ref="A4:B4"/>
    <mergeCell ref="D3:E3"/>
    <mergeCell ref="D4:E4"/>
    <mergeCell ref="A32:B32"/>
    <mergeCell ref="A12:B12"/>
    <mergeCell ref="A20:A25"/>
    <mergeCell ref="A14:A19"/>
  </mergeCells>
  <phoneticPr fontId="2" type="noConversion"/>
  <printOptions horizontalCentered="1"/>
  <pageMargins left="0.31496062992125984" right="0.35433070866141736" top="0.94488188976377963" bottom="0.62992125984251968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kma</cp:lastModifiedBy>
  <cp:lastPrinted>2016-02-17T04:19:12Z</cp:lastPrinted>
  <dcterms:created xsi:type="dcterms:W3CDTF">2008-04-22T01:04:12Z</dcterms:created>
  <dcterms:modified xsi:type="dcterms:W3CDTF">2016-12-12T08:49:45Z</dcterms:modified>
</cp:coreProperties>
</file>